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2" i="1"/>
  <c r="E8" s="1"/>
  <c r="D2"/>
  <c r="C2"/>
  <c r="C8"/>
  <c r="D8"/>
  <c r="A8"/>
  <c r="F7"/>
  <c r="A7"/>
  <c r="F6"/>
  <c r="F5"/>
  <c r="A5"/>
  <c r="F4"/>
  <c r="A4"/>
  <c r="F3"/>
  <c r="A3"/>
  <c r="A2"/>
  <c r="F8" l="1"/>
  <c r="F2"/>
</calcChain>
</file>

<file path=xl/sharedStrings.xml><?xml version="1.0" encoding="utf-8"?>
<sst xmlns="http://schemas.openxmlformats.org/spreadsheetml/2006/main" count="13" uniqueCount="13">
  <si>
    <t>SETTORE_SERVIZIO</t>
  </si>
  <si>
    <t>Num.Dip.Fine Periodo</t>
  </si>
  <si>
    <t>GG.Lavorativi</t>
  </si>
  <si>
    <t>GG.Assenza Totale</t>
  </si>
  <si>
    <t>Tasso di assenza</t>
  </si>
  <si>
    <t>1° - Amministrativo</t>
  </si>
  <si>
    <t>2° - Finanziario</t>
  </si>
  <si>
    <t>3° - Tecnico</t>
  </si>
  <si>
    <t>4° - Tutela del territorio</t>
  </si>
  <si>
    <t>Polizia Locale</t>
  </si>
  <si>
    <t>Avvocatura</t>
  </si>
  <si>
    <t>Totali</t>
  </si>
  <si>
    <t>Periodo elab. dal 01/10/2021 al 31/12/2021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</si>
</sst>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0" fontId="2" fillId="0" borderId="0" xfId="1" applyFont="1"/>
    <xf numFmtId="0" fontId="3" fillId="0" borderId="0" xfId="0" applyFont="1" applyAlignment="1">
      <alignment horizontal="right"/>
    </xf>
    <xf numFmtId="0" fontId="3" fillId="0" borderId="0" xfId="0" applyFont="1"/>
    <xf numFmtId="2" fontId="3" fillId="0" borderId="0" xfId="0" applyNumberFormat="1" applyFont="1"/>
    <xf numFmtId="0" fontId="0" fillId="0" borderId="0" xfId="0" applyAlignment="1">
      <alignment horizontal="center" wrapText="1"/>
    </xf>
  </cellXfs>
  <cellStyles count="2">
    <cellStyle name="Collegamento ipertestuale" xfId="1" builtinId="8"/>
    <cellStyle name="Normale" xfId="0" builtinId="0"/>
  </cellStyles>
  <dxfs count="1">
    <dxf>
      <numFmt numFmtId="2" formatCode="0.0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a134256714" displayName="Tabella134256714" ref="A1:F8" totalsRowShown="0">
  <tableColumns count="6">
    <tableColumn id="1" name="Periodo elab. dal 01/10/2021 al 31/12/2021">
      <calculatedColumnFormula>"Totale Generale"</calculatedColumnFormula>
    </tableColumn>
    <tableColumn id="2" name="SETTORE_SERVIZIO"/>
    <tableColumn id="3" name="Num.Dip.Fine Periodo">
      <calculatedColumnFormula>#REF!</calculatedColumnFormula>
    </tableColumn>
    <tableColumn id="4" name="GG.Lavorativi">
      <calculatedColumnFormula>#REF!</calculatedColumnFormula>
    </tableColumn>
    <tableColumn id="5" name="GG.Assenza Totale">
      <calculatedColumnFormula>#REF!</calculatedColumnFormula>
    </tableColumn>
    <tableColumn id="6" name="Tasso di assenza" dataDxfId="0">
      <calculatedColumnFormula>+Tabella134256714[[#This Row],[GG.Assenza Totale]]/Tabella134256714[[#This Row],[GG.Lavorativi]]*100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>
      <selection activeCell="A2" sqref="A2"/>
    </sheetView>
  </sheetViews>
  <sheetFormatPr defaultRowHeight="15"/>
  <cols>
    <col min="1" max="1" width="15.28515625" bestFit="1" customWidth="1"/>
    <col min="2" max="2" width="22.140625" bestFit="1" customWidth="1"/>
    <col min="3" max="3" width="19.85546875" customWidth="1"/>
    <col min="4" max="4" width="20.140625" customWidth="1"/>
    <col min="5" max="5" width="21.85546875" customWidth="1"/>
    <col min="6" max="6" width="15.7109375" customWidth="1"/>
  </cols>
  <sheetData>
    <row r="1" spans="1:6" ht="45">
      <c r="A1" s="1" t="s">
        <v>12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</row>
    <row r="2" spans="1:6">
      <c r="A2" t="str">
        <f>""</f>
        <v/>
      </c>
      <c r="B2" t="s">
        <v>5</v>
      </c>
      <c r="C2">
        <f>8+5+9</f>
        <v>22</v>
      </c>
      <c r="D2">
        <f>512+320+538</f>
        <v>1370</v>
      </c>
      <c r="E2">
        <f>132+80+69</f>
        <v>281</v>
      </c>
      <c r="F2" s="2">
        <f>+Tabella134256714[[#This Row],[GG.Assenza Totale]]/Tabella134256714[[#This Row],[GG.Lavorativi]]*100</f>
        <v>20.510948905109487</v>
      </c>
    </row>
    <row r="3" spans="1:6">
      <c r="A3" t="str">
        <f>""</f>
        <v/>
      </c>
      <c r="B3" s="3" t="s">
        <v>6</v>
      </c>
      <c r="C3">
        <v>12</v>
      </c>
      <c r="D3">
        <v>741</v>
      </c>
      <c r="E3">
        <v>135</v>
      </c>
      <c r="F3" s="2">
        <f>+Tabella134256714[[#This Row],[GG.Assenza Totale]]/Tabella134256714[[#This Row],[GG.Lavorativi]]*100</f>
        <v>18.218623481781375</v>
      </c>
    </row>
    <row r="4" spans="1:6">
      <c r="A4" t="str">
        <f>""</f>
        <v/>
      </c>
      <c r="B4" t="s">
        <v>7</v>
      </c>
      <c r="C4">
        <v>18</v>
      </c>
      <c r="D4">
        <v>1138</v>
      </c>
      <c r="E4">
        <v>294</v>
      </c>
      <c r="F4" s="2">
        <f>+Tabella134256714[[#This Row],[GG.Assenza Totale]]/Tabella134256714[[#This Row],[GG.Lavorativi]]*100</f>
        <v>25.83479789103691</v>
      </c>
    </row>
    <row r="5" spans="1:6">
      <c r="A5" t="str">
        <f>""</f>
        <v/>
      </c>
      <c r="B5" t="s">
        <v>8</v>
      </c>
      <c r="C5">
        <v>4</v>
      </c>
      <c r="D5">
        <v>280</v>
      </c>
      <c r="E5">
        <v>90</v>
      </c>
      <c r="F5" s="2">
        <f>+Tabella134256714[[#This Row],[GG.Assenza Totale]]/Tabella134256714[[#This Row],[GG.Lavorativi]]*100</f>
        <v>32.142857142857146</v>
      </c>
    </row>
    <row r="6" spans="1:6">
      <c r="B6" t="s">
        <v>9</v>
      </c>
      <c r="C6">
        <v>15</v>
      </c>
      <c r="D6">
        <v>1078</v>
      </c>
      <c r="E6">
        <v>81</v>
      </c>
      <c r="F6" s="2">
        <f>+Tabella134256714[[#This Row],[GG.Assenza Totale]]/Tabella134256714[[#This Row],[GG.Lavorativi]]*100</f>
        <v>7.5139146567718003</v>
      </c>
    </row>
    <row r="7" spans="1:6">
      <c r="A7" t="str">
        <f>""</f>
        <v/>
      </c>
      <c r="B7" t="s">
        <v>10</v>
      </c>
      <c r="C7">
        <v>2</v>
      </c>
      <c r="D7">
        <v>128</v>
      </c>
      <c r="E7">
        <v>17</v>
      </c>
      <c r="F7" s="2">
        <f>+Tabella134256714[[#This Row],[GG.Assenza Totale]]/Tabella134256714[[#This Row],[GG.Lavorativi]]*100</f>
        <v>13.28125</v>
      </c>
    </row>
    <row r="8" spans="1:6">
      <c r="A8" t="str">
        <f>"Totale Generale"</f>
        <v>Totale Generale</v>
      </c>
      <c r="B8" s="4" t="s">
        <v>11</v>
      </c>
      <c r="C8" s="5">
        <f>SUM(C2:C7)</f>
        <v>73</v>
      </c>
      <c r="D8" s="5">
        <f>SUM(D2:D7)</f>
        <v>4735</v>
      </c>
      <c r="E8" s="5">
        <f>SUM(E2:E7)</f>
        <v>898</v>
      </c>
      <c r="F8" s="6">
        <f>+Tabella134256714[[#This Row],[GG.Assenza Totale]]/Tabella134256714[[#This Row],[GG.Lavorativi]]*100</f>
        <v>18.965153115100318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 1</cp:lastModifiedBy>
  <dcterms:created xsi:type="dcterms:W3CDTF">2021-04-27T15:04:30Z</dcterms:created>
  <dcterms:modified xsi:type="dcterms:W3CDTF">2022-01-25T16:53:12Z</dcterms:modified>
</cp:coreProperties>
</file>