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C2"/>
  <c r="C8" s="1"/>
  <c r="D2"/>
  <c r="D8" s="1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<sst xmlns="http://schemas.openxmlformats.org/spreadsheetml/2006/main" count="13" uniqueCount="13">
  <si>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</si>
  <si>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</si>
  <si>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</si>
  <si>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</si>
  <si>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</si>
  <si>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</si>
  <si>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</si>
  <si>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</si>
  <si>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Totali</t>
  </si>
  <si>
    <t>Legale</t>
  </si>
  <si>
    <t>4° - Urbanistica Svil.Econom</t>
  </si>
  <si>
    <t>Polizia Locale e mortuaria</t>
  </si>
  <si>
    <t>Periodo elab. dal 01/07/2023 al 30/09/2023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</si>
</sst>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7/2023 al 30/09/2023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E8" sqref="E8"/>
    </sheetView>
  </sheetViews>
  <sheetFormatPr defaultRowHeight="15"/>
  <cols>
    <col min="1" max="1" width="15.28515625" bestFit="1" customWidth="1"/>
    <col min="2" max="2" width="25.8554687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8+5+2</f>
        <v>15</v>
      </c>
      <c r="D2">
        <f>504+315+126</f>
        <v>945</v>
      </c>
      <c r="E2">
        <f>78+40+22</f>
        <v>140</v>
      </c>
      <c r="F2" s="2">
        <f>+Tabella134256714[[#This Row],[GG.Assenza Totale]]/Tabella134256714[[#This Row],[GG.Lavorativi]]*100</f>
        <v>14.814814814814813</v>
      </c>
    </row>
    <row r="3" spans="1:6">
      <c r="A3" t="str">
        <f>""</f>
        <v/>
      </c>
      <c r="B3" s="3" t="s">
        <v>6</v>
      </c>
      <c r="C3">
        <v>13</v>
      </c>
      <c r="D3">
        <v>769</v>
      </c>
      <c r="E3">
        <v>160</v>
      </c>
      <c r="F3" s="2">
        <f>+Tabella134256714[[#This Row],[GG.Assenza Totale]]/Tabella134256714[[#This Row],[GG.Lavorativi]]*100</f>
        <v>20.806241872561767</v>
      </c>
    </row>
    <row r="4" spans="1:6">
      <c r="A4" t="str">
        <f>""</f>
        <v/>
      </c>
      <c r="B4" t="s">
        <v>7</v>
      </c>
      <c r="C4">
        <v>13</v>
      </c>
      <c r="D4">
        <v>768</v>
      </c>
      <c r="E4">
        <v>184</v>
      </c>
      <c r="F4" s="2">
        <f>+Tabella134256714[[#This Row],[GG.Assenza Totale]]/Tabella134256714[[#This Row],[GG.Lavorativi]]*100</f>
        <v>23.958333333333336</v>
      </c>
    </row>
    <row r="5" spans="1:6">
      <c r="A5" t="str">
        <f>""</f>
        <v/>
      </c>
      <c r="B5" t="s">
        <v>10</v>
      </c>
      <c r="C5">
        <v>5</v>
      </c>
      <c r="D5">
        <v>262</v>
      </c>
      <c r="E5">
        <v>22</v>
      </c>
      <c r="F5" s="2">
        <f>+Tabella134256714[[#This Row],[GG.Assenza Totale]]/Tabella134256714[[#This Row],[GG.Lavorativi]]*100</f>
        <v>8.3969465648854964</v>
      </c>
    </row>
    <row r="6" spans="1:6">
      <c r="B6" t="s">
        <v>11</v>
      </c>
      <c r="C6">
        <v>15</v>
      </c>
      <c r="D6">
        <v>875</v>
      </c>
      <c r="E6">
        <v>149</v>
      </c>
      <c r="F6" s="2">
        <f>+Tabella134256714[[#This Row],[GG.Assenza Totale]]/Tabella134256714[[#This Row],[GG.Lavorativi]]*100</f>
        <v>17.028571428571428</v>
      </c>
    </row>
    <row r="7" spans="1:6">
      <c r="A7" t="str">
        <f>""</f>
        <v/>
      </c>
      <c r="B7" t="s">
        <v>9</v>
      </c>
      <c r="C7">
        <v>2</v>
      </c>
      <c r="D7">
        <v>126</v>
      </c>
      <c r="E7">
        <v>25</v>
      </c>
      <c r="F7" s="2">
        <f>+Tabella134256714[[#This Row],[GG.Assenza Totale]]/Tabella134256714[[#This Row],[GG.Lavorativi]]*100</f>
        <v>19.841269841269842</v>
      </c>
    </row>
    <row r="8" spans="1:6">
      <c r="A8" t="str">
        <f>"Totale Generale"</f>
        <v>Totale Generale</v>
      </c>
      <c r="B8" s="4" t="s">
        <v>8</v>
      </c>
      <c r="C8" s="5">
        <f>SUM(C2:C7)</f>
        <v>63</v>
      </c>
      <c r="D8" s="5">
        <f>SUM(D2:D7)</f>
        <v>3745</v>
      </c>
      <c r="E8" s="5">
        <f>SUM(E2:E7)</f>
        <v>680</v>
      </c>
      <c r="F8" s="6">
        <f>+Tabella134256714[[#This Row],[GG.Assenza Totale]]/Tabella134256714[[#This Row],[GG.Lavorativi]]*100</f>
        <v>18.157543391188252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2024-03-28T11:23:38Z</dcterms:modified>
</cp:coreProperties>
</file>