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izia Generale da pubblicare\demanio Accio_La Canala f 32\"/>
    </mc:Choice>
  </mc:AlternateContent>
  <xr:revisionPtr revIDLastSave="0" documentId="13_ncr:1_{D53E2B3F-B9BB-454D-A748-287B009FE2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81029"/>
</workbook>
</file>

<file path=xl/calcChain.xml><?xml version="1.0" encoding="utf-8"?>
<calcChain xmlns="http://schemas.openxmlformats.org/spreadsheetml/2006/main">
  <c r="G188" i="1" l="1"/>
  <c r="I188" i="1" s="1"/>
  <c r="G59" i="1"/>
  <c r="I59" i="1" s="1"/>
  <c r="I3" i="1"/>
  <c r="I4" i="1"/>
  <c r="J4" i="1" s="1"/>
  <c r="I10" i="1"/>
  <c r="J10" i="1" s="1"/>
  <c r="I11" i="1"/>
  <c r="K11" i="1" s="1"/>
  <c r="I12" i="1"/>
  <c r="I23" i="1"/>
  <c r="J23" i="1" s="1"/>
  <c r="I28" i="1"/>
  <c r="J28" i="1" s="1"/>
  <c r="I29" i="1"/>
  <c r="J29" i="1" s="1"/>
  <c r="I30" i="1"/>
  <c r="I31" i="1"/>
  <c r="J31" i="1" s="1"/>
  <c r="I32" i="1"/>
  <c r="J32" i="1" s="1"/>
  <c r="K32" i="1"/>
  <c r="I37" i="1"/>
  <c r="J37" i="1" s="1"/>
  <c r="I38" i="1"/>
  <c r="K38" i="1" s="1"/>
  <c r="I39" i="1"/>
  <c r="I50" i="1"/>
  <c r="J50" i="1" s="1"/>
  <c r="I51" i="1"/>
  <c r="I60" i="1"/>
  <c r="J60" i="1" s="1"/>
  <c r="I78" i="1"/>
  <c r="J78" i="1" s="1"/>
  <c r="I84" i="1"/>
  <c r="J84" i="1" s="1"/>
  <c r="I93" i="1"/>
  <c r="J93" i="1" s="1"/>
  <c r="I94" i="1"/>
  <c r="J94" i="1" s="1"/>
  <c r="I108" i="1"/>
  <c r="J108" i="1" s="1"/>
  <c r="I109" i="1"/>
  <c r="J109" i="1" s="1"/>
  <c r="I116" i="1"/>
  <c r="I120" i="1"/>
  <c r="J120" i="1" s="1"/>
  <c r="I121" i="1"/>
  <c r="J121" i="1" s="1"/>
  <c r="K121" i="1"/>
  <c r="I122" i="1"/>
  <c r="I123" i="1"/>
  <c r="K123" i="1" s="1"/>
  <c r="I127" i="1"/>
  <c r="J127" i="1" s="1"/>
  <c r="I128" i="1"/>
  <c r="I148" i="1"/>
  <c r="J148" i="1" s="1"/>
  <c r="K148" i="1"/>
  <c r="I149" i="1"/>
  <c r="I156" i="1"/>
  <c r="J156" i="1" s="1"/>
  <c r="I164" i="1"/>
  <c r="I180" i="1"/>
  <c r="J180" i="1" s="1"/>
  <c r="I201" i="1"/>
  <c r="I202" i="1"/>
  <c r="J202" i="1" s="1"/>
  <c r="I206" i="1"/>
  <c r="J206" i="1" s="1"/>
  <c r="I2" i="1"/>
  <c r="K2" i="1" s="1"/>
  <c r="J188" i="1" l="1"/>
  <c r="K188" i="1"/>
  <c r="K202" i="1"/>
  <c r="K156" i="1"/>
  <c r="L156" i="1" s="1"/>
  <c r="L148" i="1"/>
  <c r="K127" i="1"/>
  <c r="L127" i="1" s="1"/>
  <c r="K120" i="1"/>
  <c r="K108" i="1"/>
  <c r="L108" i="1" s="1"/>
  <c r="K93" i="1"/>
  <c r="J38" i="1"/>
  <c r="L38" i="1" s="1"/>
  <c r="L93" i="1"/>
  <c r="K94" i="1"/>
  <c r="L121" i="1"/>
  <c r="J11" i="1"/>
  <c r="L11" i="1" s="1"/>
  <c r="K84" i="1"/>
  <c r="L84" i="1" s="1"/>
  <c r="K23" i="1"/>
  <c r="L23" i="1" s="1"/>
  <c r="K50" i="1"/>
  <c r="K29" i="1"/>
  <c r="L29" i="1" s="1"/>
  <c r="L120" i="1"/>
  <c r="J123" i="1"/>
  <c r="L123" i="1" s="1"/>
  <c r="L202" i="1"/>
  <c r="L94" i="1"/>
  <c r="J2" i="1"/>
  <c r="L2" i="1" s="1"/>
  <c r="K109" i="1"/>
  <c r="L109" i="1" s="1"/>
  <c r="K37" i="1"/>
  <c r="L37" i="1" s="1"/>
  <c r="K28" i="1"/>
  <c r="L28" i="1" s="1"/>
  <c r="K10" i="1"/>
  <c r="L10" i="1" s="1"/>
  <c r="L50" i="1"/>
  <c r="L32" i="1"/>
  <c r="K78" i="1"/>
  <c r="L78" i="1" s="1"/>
  <c r="K60" i="1"/>
  <c r="L60" i="1" s="1"/>
  <c r="J201" i="1"/>
  <c r="K201" i="1"/>
  <c r="J51" i="1"/>
  <c r="K51" i="1"/>
  <c r="J122" i="1"/>
  <c r="K122" i="1"/>
  <c r="J164" i="1"/>
  <c r="K164" i="1"/>
  <c r="J59" i="1"/>
  <c r="K59" i="1"/>
  <c r="J116" i="1"/>
  <c r="K116" i="1"/>
  <c r="J128" i="1"/>
  <c r="K128" i="1"/>
  <c r="J149" i="1"/>
  <c r="K149" i="1"/>
  <c r="K206" i="1"/>
  <c r="L206" i="1" s="1"/>
  <c r="K180" i="1"/>
  <c r="L180" i="1" s="1"/>
  <c r="K31" i="1"/>
  <c r="L31" i="1" s="1"/>
  <c r="K4" i="1"/>
  <c r="L4" i="1" s="1"/>
  <c r="J39" i="1"/>
  <c r="K39" i="1"/>
  <c r="J30" i="1"/>
  <c r="K30" i="1"/>
  <c r="J12" i="1"/>
  <c r="K12" i="1"/>
  <c r="J3" i="1"/>
  <c r="K3" i="1"/>
  <c r="L188" i="1" l="1"/>
  <c r="L51" i="1"/>
  <c r="L12" i="1"/>
  <c r="L122" i="1"/>
  <c r="L116" i="1"/>
  <c r="L3" i="1"/>
  <c r="L149" i="1"/>
  <c r="L59" i="1"/>
  <c r="L128" i="1"/>
  <c r="L164" i="1"/>
  <c r="L39" i="1"/>
  <c r="L201" i="1"/>
  <c r="L30" i="1"/>
  <c r="G205" i="1"/>
  <c r="I205" i="1" s="1"/>
  <c r="G200" i="1"/>
  <c r="I200" i="1" s="1"/>
  <c r="G179" i="1"/>
  <c r="I179" i="1" s="1"/>
  <c r="G170" i="1"/>
  <c r="I170" i="1" s="1"/>
  <c r="G174" i="1"/>
  <c r="I174" i="1" s="1"/>
  <c r="G163" i="1"/>
  <c r="I163" i="1" s="1"/>
  <c r="G160" i="1"/>
  <c r="I160" i="1" s="1"/>
  <c r="G155" i="1"/>
  <c r="I155" i="1" s="1"/>
  <c r="G147" i="1"/>
  <c r="I147" i="1" s="1"/>
  <c r="G133" i="1"/>
  <c r="I133" i="1" s="1"/>
  <c r="G126" i="1"/>
  <c r="I126" i="1" s="1"/>
  <c r="G119" i="1"/>
  <c r="I119" i="1" s="1"/>
  <c r="G115" i="1"/>
  <c r="I115" i="1" s="1"/>
  <c r="G112" i="1"/>
  <c r="I112" i="1" s="1"/>
  <c r="G107" i="1"/>
  <c r="I107" i="1" s="1"/>
  <c r="G104" i="1"/>
  <c r="I104" i="1" s="1"/>
  <c r="G101" i="1"/>
  <c r="I101" i="1" s="1"/>
  <c r="G92" i="1"/>
  <c r="I92" i="1" s="1"/>
  <c r="G89" i="1"/>
  <c r="I89" i="1" s="1"/>
  <c r="G83" i="1"/>
  <c r="I83" i="1" s="1"/>
  <c r="G77" i="1"/>
  <c r="I77" i="1" s="1"/>
  <c r="G55" i="1"/>
  <c r="I55" i="1" s="1"/>
  <c r="G49" i="1"/>
  <c r="I49" i="1" s="1"/>
  <c r="G45" i="1"/>
  <c r="I45" i="1" s="1"/>
  <c r="G36" i="1"/>
  <c r="I36" i="1" s="1"/>
  <c r="G27" i="1"/>
  <c r="I27" i="1" s="1"/>
  <c r="G22" i="1"/>
  <c r="I22" i="1" s="1"/>
  <c r="G15" i="1"/>
  <c r="I15" i="1" s="1"/>
  <c r="G9" i="1"/>
  <c r="I9" i="1" s="1"/>
  <c r="J107" i="1" l="1"/>
  <c r="K107" i="1"/>
  <c r="J147" i="1"/>
  <c r="K147" i="1"/>
  <c r="K155" i="1"/>
  <c r="J155" i="1"/>
  <c r="L155" i="1" s="1"/>
  <c r="J160" i="1"/>
  <c r="K160" i="1"/>
  <c r="J92" i="1"/>
  <c r="K92" i="1"/>
  <c r="J163" i="1"/>
  <c r="K163" i="1"/>
  <c r="K104" i="1"/>
  <c r="J104" i="1"/>
  <c r="J179" i="1"/>
  <c r="K179" i="1"/>
  <c r="J77" i="1"/>
  <c r="K77" i="1"/>
  <c r="J83" i="1"/>
  <c r="K83" i="1"/>
  <c r="J89" i="1"/>
  <c r="K89" i="1"/>
  <c r="J9" i="1"/>
  <c r="K9" i="1"/>
  <c r="L9" i="1" s="1"/>
  <c r="J101" i="1"/>
  <c r="K101" i="1"/>
  <c r="J174" i="1"/>
  <c r="K174" i="1"/>
  <c r="J170" i="1"/>
  <c r="K170" i="1"/>
  <c r="J22" i="1"/>
  <c r="K22" i="1"/>
  <c r="J27" i="1"/>
  <c r="K27" i="1"/>
  <c r="J112" i="1"/>
  <c r="K112" i="1"/>
  <c r="J36" i="1"/>
  <c r="K36" i="1"/>
  <c r="J200" i="1"/>
  <c r="K200" i="1"/>
  <c r="J45" i="1"/>
  <c r="K45" i="1"/>
  <c r="K119" i="1"/>
  <c r="J119" i="1"/>
  <c r="J205" i="1"/>
  <c r="K205" i="1"/>
  <c r="J15" i="1"/>
  <c r="K15" i="1"/>
  <c r="J115" i="1"/>
  <c r="K115" i="1"/>
  <c r="L115" i="1" s="1"/>
  <c r="J49" i="1"/>
  <c r="K49" i="1"/>
  <c r="J126" i="1"/>
  <c r="K126" i="1"/>
  <c r="J55" i="1"/>
  <c r="K55" i="1"/>
  <c r="J133" i="1"/>
  <c r="K133" i="1"/>
  <c r="L133" i="1" s="1"/>
  <c r="L104" i="1" l="1"/>
  <c r="L83" i="1"/>
  <c r="L160" i="1"/>
  <c r="L170" i="1"/>
  <c r="L112" i="1"/>
  <c r="L55" i="1"/>
  <c r="L89" i="1"/>
  <c r="L126" i="1"/>
  <c r="L119" i="1"/>
  <c r="L22" i="1"/>
  <c r="L205" i="1"/>
  <c r="L15" i="1"/>
  <c r="L92" i="1"/>
  <c r="L163" i="1"/>
  <c r="L27" i="1"/>
  <c r="L49" i="1"/>
  <c r="L45" i="1"/>
  <c r="L77" i="1"/>
  <c r="L200" i="1"/>
  <c r="L174" i="1"/>
  <c r="L179" i="1"/>
  <c r="L147" i="1"/>
  <c r="L36" i="1"/>
  <c r="L101" i="1"/>
  <c r="L107" i="1"/>
</calcChain>
</file>

<file path=xl/sharedStrings.xml><?xml version="1.0" encoding="utf-8"?>
<sst xmlns="http://schemas.openxmlformats.org/spreadsheetml/2006/main" count="507" uniqueCount="290">
  <si>
    <r>
      <rPr>
        <b/>
        <sz val="8"/>
        <rFont val="Arial"/>
        <family val="2"/>
      </rPr>
      <t>N.O.</t>
    </r>
  </si>
  <si>
    <r>
      <rPr>
        <b/>
        <sz val="8"/>
        <rFont val="Arial"/>
        <family val="2"/>
      </rPr>
      <t>N. QUOTA</t>
    </r>
  </si>
  <si>
    <r>
      <rPr>
        <b/>
        <sz val="8"/>
        <rFont val="Arial"/>
        <family val="2"/>
      </rPr>
      <t>COGNOME</t>
    </r>
  </si>
  <si>
    <r>
      <rPr>
        <b/>
        <sz val="8"/>
        <rFont val="Arial"/>
        <family val="2"/>
      </rPr>
      <t>NOME</t>
    </r>
  </si>
  <si>
    <r>
      <rPr>
        <b/>
        <sz val="8"/>
        <rFont val="Arial"/>
        <family val="2"/>
      </rPr>
      <t>F.</t>
    </r>
  </si>
  <si>
    <r>
      <rPr>
        <b/>
        <sz val="8"/>
        <rFont val="Arial"/>
        <family val="2"/>
      </rPr>
      <t>P.LLA</t>
    </r>
  </si>
  <si>
    <r>
      <rPr>
        <b/>
        <sz val="8"/>
        <rFont val="Arial"/>
        <family val="2"/>
      </rPr>
      <t>HA</t>
    </r>
  </si>
  <si>
    <r>
      <rPr>
        <b/>
        <sz val="8"/>
        <rFont val="Arial"/>
        <family val="2"/>
      </rPr>
      <t>LOCALITA'</t>
    </r>
  </si>
  <si>
    <r>
      <rPr>
        <b/>
        <sz val="8"/>
        <rFont val="Arial"/>
        <family val="2"/>
      </rPr>
      <t>ALBINO</t>
    </r>
  </si>
  <si>
    <r>
      <rPr>
        <b/>
        <sz val="8"/>
        <rFont val="Arial"/>
        <family val="2"/>
      </rPr>
      <t>CHERUBINO</t>
    </r>
  </si>
  <si>
    <r>
      <rPr>
        <sz val="8"/>
        <rFont val="Arial"/>
        <family val="2"/>
      </rPr>
      <t>1318/g</t>
    </r>
  </si>
  <si>
    <r>
      <rPr>
        <sz val="8"/>
        <rFont val="Arial"/>
        <family val="2"/>
      </rPr>
      <t>PORCILE</t>
    </r>
  </si>
  <si>
    <r>
      <rPr>
        <b/>
        <sz val="8"/>
        <rFont val="Arial"/>
        <family val="2"/>
      </rPr>
      <t>ANDRIULLI</t>
    </r>
  </si>
  <si>
    <r>
      <rPr>
        <b/>
        <sz val="8"/>
        <rFont val="Arial"/>
        <family val="2"/>
      </rPr>
      <t>CARMINA MARIA</t>
    </r>
  </si>
  <si>
    <r>
      <rPr>
        <sz val="8"/>
        <rFont val="Arial"/>
        <family val="2"/>
      </rPr>
      <t>1318/n</t>
    </r>
  </si>
  <si>
    <r>
      <rPr>
        <b/>
        <sz val="8"/>
        <rFont val="Arial"/>
        <family val="2"/>
      </rPr>
      <t>FRANCESCO PAOLO</t>
    </r>
  </si>
  <si>
    <r>
      <rPr>
        <sz val="8"/>
        <rFont val="Arial"/>
        <family val="2"/>
      </rPr>
      <t>1219/c</t>
    </r>
  </si>
  <si>
    <r>
      <rPr>
        <b/>
        <sz val="8"/>
        <rFont val="Arial"/>
        <family val="2"/>
      </rPr>
      <t>ANGELONE</t>
    </r>
  </si>
  <si>
    <r>
      <rPr>
        <b/>
        <sz val="8"/>
        <rFont val="Arial"/>
        <family val="2"/>
      </rPr>
      <t>MARIA TERESA</t>
    </r>
  </si>
  <si>
    <r>
      <rPr>
        <sz val="8"/>
        <rFont val="Arial"/>
        <family val="2"/>
      </rPr>
      <t>1236/m</t>
    </r>
  </si>
  <si>
    <r>
      <rPr>
        <sz val="8"/>
        <rFont val="Arial"/>
        <family val="2"/>
      </rPr>
      <t>BASSOPIANO B.</t>
    </r>
  </si>
  <si>
    <r>
      <rPr>
        <b/>
        <sz val="11"/>
        <rFont val="Calibri"/>
        <family val="2"/>
      </rPr>
      <t>TOTALE CIRCA</t>
    </r>
  </si>
  <si>
    <r>
      <rPr>
        <sz val="8"/>
        <rFont val="Arial"/>
        <family val="2"/>
      </rPr>
      <t>1303/b</t>
    </r>
  </si>
  <si>
    <r>
      <rPr>
        <sz val="8"/>
        <rFont val="Arial"/>
        <family val="2"/>
      </rPr>
      <t>1236/t</t>
    </r>
  </si>
  <si>
    <r>
      <rPr>
        <b/>
        <sz val="8"/>
        <rFont val="Arial"/>
        <family val="2"/>
      </rPr>
      <t>BELLACICCA</t>
    </r>
  </si>
  <si>
    <r>
      <rPr>
        <b/>
        <sz val="8"/>
        <rFont val="Arial"/>
        <family val="2"/>
      </rPr>
      <t>ANNA MARIA</t>
    </r>
  </si>
  <si>
    <r>
      <rPr>
        <sz val="8"/>
        <rFont val="Arial"/>
        <family val="2"/>
      </rPr>
      <t>1318/o</t>
    </r>
  </si>
  <si>
    <r>
      <rPr>
        <b/>
        <sz val="8"/>
        <rFont val="Arial"/>
        <family val="2"/>
      </rPr>
      <t>BENEDETTO</t>
    </r>
  </si>
  <si>
    <r>
      <rPr>
        <b/>
        <sz val="8"/>
        <rFont val="Arial"/>
        <family val="2"/>
      </rPr>
      <t>ANTONIO</t>
    </r>
  </si>
  <si>
    <r>
      <rPr>
        <sz val="8"/>
        <rFont val="Arial"/>
        <family val="2"/>
      </rPr>
      <t>1219/h</t>
    </r>
  </si>
  <si>
    <r>
      <rPr>
        <sz val="8"/>
        <rFont val="Arial"/>
        <family val="2"/>
      </rPr>
      <t>CENTRO AGRIC.</t>
    </r>
  </si>
  <si>
    <r>
      <rPr>
        <b/>
        <sz val="8"/>
        <rFont val="Arial"/>
        <family val="2"/>
      </rPr>
      <t>GIANPIERO</t>
    </r>
  </si>
  <si>
    <r>
      <rPr>
        <sz val="8"/>
        <rFont val="Arial"/>
        <family val="2"/>
      </rPr>
      <t>1219/b</t>
    </r>
  </si>
  <si>
    <r>
      <rPr>
        <b/>
        <sz val="8"/>
        <rFont val="Arial"/>
        <family val="2"/>
      </rPr>
      <t>MARIO</t>
    </r>
  </si>
  <si>
    <r>
      <rPr>
        <sz val="8"/>
        <rFont val="Arial"/>
        <family val="2"/>
      </rPr>
      <t>24/e</t>
    </r>
  </si>
  <si>
    <r>
      <rPr>
        <sz val="8"/>
        <rFont val="Arial"/>
        <family val="2"/>
      </rPr>
      <t>LA CANALA</t>
    </r>
  </si>
  <si>
    <r>
      <rPr>
        <sz val="8"/>
        <rFont val="Arial"/>
        <family val="2"/>
      </rPr>
      <t>377/a</t>
    </r>
  </si>
  <si>
    <r>
      <rPr>
        <b/>
        <sz val="8"/>
        <rFont val="Arial"/>
        <family val="2"/>
      </rPr>
      <t>DRAGUTIN</t>
    </r>
  </si>
  <si>
    <r>
      <rPr>
        <sz val="8"/>
        <rFont val="Arial"/>
        <family val="2"/>
      </rPr>
      <t>FABB. RUR.</t>
    </r>
  </si>
  <si>
    <r>
      <rPr>
        <sz val="8"/>
        <rFont val="Arial"/>
        <family val="2"/>
      </rPr>
      <t>377/c</t>
    </r>
  </si>
  <si>
    <r>
      <rPr>
        <b/>
        <sz val="8"/>
        <rFont val="Arial"/>
        <family val="2"/>
      </rPr>
      <t>VITO</t>
    </r>
  </si>
  <si>
    <r>
      <rPr>
        <sz val="8"/>
        <rFont val="Arial"/>
        <family val="2"/>
      </rPr>
      <t>SAN VITO</t>
    </r>
  </si>
  <si>
    <r>
      <rPr>
        <sz val="8"/>
        <rFont val="Arial"/>
        <family val="2"/>
      </rPr>
      <t>449/s</t>
    </r>
  </si>
  <si>
    <r>
      <rPr>
        <sz val="8"/>
        <rFont val="Arial"/>
        <family val="2"/>
      </rPr>
      <t>449/q</t>
    </r>
  </si>
  <si>
    <r>
      <rPr>
        <sz val="8"/>
        <rFont val="Arial"/>
        <family val="2"/>
      </rPr>
      <t>20/d</t>
    </r>
  </si>
  <si>
    <r>
      <rPr>
        <b/>
        <sz val="8"/>
        <rFont val="Arial"/>
        <family val="2"/>
      </rPr>
      <t>BORRACCIA</t>
    </r>
  </si>
  <si>
    <r>
      <rPr>
        <b/>
        <sz val="8"/>
        <rFont val="Arial"/>
        <family val="2"/>
      </rPr>
      <t>GIOVANNI</t>
    </r>
  </si>
  <si>
    <r>
      <rPr>
        <sz val="8"/>
        <rFont val="Arial"/>
        <family val="2"/>
      </rPr>
      <t>1219/f</t>
    </r>
  </si>
  <si>
    <r>
      <rPr>
        <b/>
        <sz val="8"/>
        <rFont val="Arial"/>
        <family val="2"/>
      </rPr>
      <t>CAMMISA</t>
    </r>
  </si>
  <si>
    <r>
      <rPr>
        <sz val="8"/>
        <rFont val="Arial"/>
        <family val="2"/>
      </rPr>
      <t>453/a</t>
    </r>
  </si>
  <si>
    <r>
      <rPr>
        <b/>
        <sz val="8"/>
        <rFont val="Arial"/>
        <family val="2"/>
      </rPr>
      <t>CARDINALE</t>
    </r>
  </si>
  <si>
    <r>
      <rPr>
        <b/>
        <sz val="8"/>
        <rFont val="Arial"/>
        <family val="2"/>
      </rPr>
      <t>GIUSEPPE</t>
    </r>
  </si>
  <si>
    <r>
      <rPr>
        <sz val="8"/>
        <rFont val="Arial"/>
        <family val="2"/>
      </rPr>
      <t>1118/d</t>
    </r>
  </si>
  <si>
    <r>
      <rPr>
        <b/>
        <sz val="8"/>
        <rFont val="Arial"/>
        <family val="2"/>
      </rPr>
      <t>CASSANO</t>
    </r>
  </si>
  <si>
    <r>
      <rPr>
        <b/>
        <sz val="8"/>
        <rFont val="Arial"/>
        <family val="2"/>
      </rPr>
      <t>ANNA LISA</t>
    </r>
  </si>
  <si>
    <r>
      <rPr>
        <sz val="8"/>
        <rFont val="Arial"/>
        <family val="2"/>
      </rPr>
      <t>1318/l</t>
    </r>
  </si>
  <si>
    <r>
      <rPr>
        <b/>
        <sz val="8"/>
        <rFont val="Arial"/>
        <family val="2"/>
      </rPr>
      <t>CHIANTA</t>
    </r>
  </si>
  <si>
    <r>
      <rPr>
        <b/>
        <sz val="8"/>
        <rFont val="Arial"/>
        <family val="2"/>
      </rPr>
      <t>BALDASSARRE</t>
    </r>
  </si>
  <si>
    <r>
      <rPr>
        <sz val="8"/>
        <rFont val="Arial"/>
        <family val="2"/>
      </rPr>
      <t>811/d</t>
    </r>
  </si>
  <si>
    <r>
      <rPr>
        <sz val="8"/>
        <rFont val="Arial"/>
        <family val="2"/>
      </rPr>
      <t>VIA CAGLIARI</t>
    </r>
  </si>
  <si>
    <r>
      <rPr>
        <b/>
        <sz val="8"/>
        <rFont val="Arial"/>
        <family val="2"/>
      </rPr>
      <t>CHIELLINO</t>
    </r>
  </si>
  <si>
    <r>
      <rPr>
        <b/>
        <sz val="8"/>
        <rFont val="Arial"/>
        <family val="2"/>
      </rPr>
      <t>LEONARDO</t>
    </r>
  </si>
  <si>
    <r>
      <rPr>
        <sz val="8"/>
        <rFont val="Arial"/>
        <family val="2"/>
      </rPr>
      <t>27/q</t>
    </r>
  </si>
  <si>
    <r>
      <rPr>
        <sz val="8"/>
        <rFont val="Arial"/>
        <family val="2"/>
      </rPr>
      <t>39/h</t>
    </r>
  </si>
  <si>
    <r>
      <rPr>
        <sz val="8"/>
        <rFont val="Arial"/>
        <family val="2"/>
      </rPr>
      <t>449/w</t>
    </r>
  </si>
  <si>
    <r>
      <rPr>
        <b/>
        <sz val="8"/>
        <rFont val="Arial"/>
        <family val="2"/>
      </rPr>
      <t>CONTINI</t>
    </r>
  </si>
  <si>
    <r>
      <rPr>
        <sz val="8"/>
        <rFont val="Arial"/>
        <family val="2"/>
      </rPr>
      <t>811/c</t>
    </r>
  </si>
  <si>
    <r>
      <rPr>
        <sz val="8"/>
        <rFont val="Arial"/>
        <family val="2"/>
      </rPr>
      <t>V.CAGLIARI</t>
    </r>
  </si>
  <si>
    <r>
      <rPr>
        <b/>
        <sz val="8"/>
        <rFont val="Arial"/>
        <family val="2"/>
      </rPr>
      <t>D'ALESSANDRO</t>
    </r>
  </si>
  <si>
    <r>
      <rPr>
        <b/>
        <sz val="8"/>
        <rFont val="Arial"/>
        <family val="2"/>
      </rPr>
      <t>ANTONIO VINCENZO</t>
    </r>
  </si>
  <si>
    <r>
      <rPr>
        <sz val="8"/>
        <rFont val="Arial"/>
        <family val="2"/>
      </rPr>
      <t>24/c</t>
    </r>
  </si>
  <si>
    <r>
      <rPr>
        <b/>
        <sz val="8"/>
        <rFont val="Arial"/>
        <family val="2"/>
      </rPr>
      <t>SANTINO</t>
    </r>
  </si>
  <si>
    <r>
      <rPr>
        <sz val="8"/>
        <rFont val="Arial"/>
        <family val="2"/>
      </rPr>
      <t>24/d</t>
    </r>
  </si>
  <si>
    <r>
      <rPr>
        <sz val="8"/>
        <rFont val="Arial"/>
        <family val="2"/>
      </rPr>
      <t>27/h</t>
    </r>
  </si>
  <si>
    <r>
      <rPr>
        <sz val="8"/>
        <rFont val="Arial"/>
        <family val="2"/>
      </rPr>
      <t>27/i</t>
    </r>
  </si>
  <si>
    <r>
      <rPr>
        <sz val="8"/>
        <rFont val="Arial"/>
        <family val="2"/>
      </rPr>
      <t>39/q</t>
    </r>
  </si>
  <si>
    <r>
      <rPr>
        <sz val="8"/>
        <rFont val="Arial"/>
        <family val="2"/>
      </rPr>
      <t>39/c</t>
    </r>
  </si>
  <si>
    <r>
      <rPr>
        <sz val="8"/>
        <rFont val="Arial"/>
        <family val="2"/>
      </rPr>
      <t>39/r</t>
    </r>
  </si>
  <si>
    <r>
      <rPr>
        <b/>
        <sz val="8"/>
        <rFont val="Arial"/>
        <family val="2"/>
      </rPr>
      <t>DI TRANI</t>
    </r>
  </si>
  <si>
    <r>
      <rPr>
        <b/>
        <sz val="8"/>
        <rFont val="Arial"/>
        <family val="2"/>
      </rPr>
      <t>AMALIA</t>
    </r>
  </si>
  <si>
    <r>
      <rPr>
        <sz val="8"/>
        <rFont val="Arial"/>
        <family val="2"/>
      </rPr>
      <t>1303/d</t>
    </r>
  </si>
  <si>
    <r>
      <rPr>
        <sz val="8"/>
        <rFont val="Arial"/>
        <family val="2"/>
      </rPr>
      <t>B.BASENTO</t>
    </r>
  </si>
  <si>
    <r>
      <rPr>
        <sz val="8"/>
        <rFont val="Arial"/>
        <family val="2"/>
      </rPr>
      <t>1236/e</t>
    </r>
  </si>
  <si>
    <r>
      <rPr>
        <b/>
        <sz val="8"/>
        <rFont val="Arial"/>
        <family val="2"/>
      </rPr>
      <t>EREDI DI TURSI</t>
    </r>
  </si>
  <si>
    <r>
      <rPr>
        <sz val="8"/>
        <rFont val="Arial"/>
        <family val="2"/>
      </rPr>
      <t>1219/e</t>
    </r>
  </si>
  <si>
    <r>
      <rPr>
        <b/>
        <sz val="8"/>
        <rFont val="Arial"/>
        <family val="2"/>
      </rPr>
      <t>D'ONOFRIO</t>
    </r>
  </si>
  <si>
    <r>
      <rPr>
        <b/>
        <sz val="8"/>
        <rFont val="Arial"/>
        <family val="2"/>
      </rPr>
      <t>SILVANA GIUSEPPINA</t>
    </r>
  </si>
  <si>
    <r>
      <rPr>
        <sz val="8"/>
        <rFont val="Arial"/>
        <family val="2"/>
      </rPr>
      <t>450/a</t>
    </r>
  </si>
  <si>
    <r>
      <rPr>
        <b/>
        <sz val="8"/>
        <rFont val="Arial"/>
        <family val="2"/>
      </rPr>
      <t>DRUDA</t>
    </r>
  </si>
  <si>
    <r>
      <rPr>
        <sz val="8"/>
        <rFont val="Arial"/>
        <family val="2"/>
      </rPr>
      <t>27/c</t>
    </r>
  </si>
  <si>
    <r>
      <rPr>
        <sz val="8"/>
        <rFont val="Arial"/>
        <family val="2"/>
      </rPr>
      <t>39/d</t>
    </r>
  </si>
  <si>
    <r>
      <rPr>
        <sz val="8"/>
        <rFont val="Arial"/>
        <family val="2"/>
      </rPr>
      <t>39/e</t>
    </r>
  </si>
  <si>
    <r>
      <rPr>
        <b/>
        <sz val="10"/>
        <rFont val="Calibri"/>
        <family val="2"/>
      </rPr>
      <t>ENTE</t>
    </r>
  </si>
  <si>
    <r>
      <rPr>
        <b/>
        <sz val="10"/>
        <rFont val="Calibri"/>
        <family val="2"/>
      </rPr>
      <t>COMUNALE</t>
    </r>
  </si>
  <si>
    <r>
      <rPr>
        <sz val="8"/>
        <rFont val="Arial"/>
        <family val="2"/>
      </rPr>
      <t>20/b</t>
    </r>
  </si>
  <si>
    <r>
      <rPr>
        <b/>
        <sz val="8"/>
        <rFont val="Arial"/>
        <family val="2"/>
      </rPr>
      <t>FANUZZI</t>
    </r>
  </si>
  <si>
    <r>
      <rPr>
        <b/>
        <sz val="8"/>
        <rFont val="Arial"/>
        <family val="2"/>
      </rPr>
      <t>MARIA ANTONIETTA</t>
    </r>
  </si>
  <si>
    <r>
      <rPr>
        <sz val="8"/>
        <rFont val="Arial"/>
        <family val="2"/>
      </rPr>
      <t>1318/m</t>
    </r>
  </si>
  <si>
    <r>
      <rPr>
        <b/>
        <sz val="8"/>
        <rFont val="Arial"/>
        <family val="2"/>
      </rPr>
      <t>FARINA</t>
    </r>
  </si>
  <si>
    <r>
      <rPr>
        <sz val="8"/>
        <rFont val="Arial"/>
        <family val="2"/>
      </rPr>
      <t>449/b</t>
    </r>
  </si>
  <si>
    <r>
      <rPr>
        <sz val="8"/>
        <rFont val="Arial"/>
        <family val="2"/>
      </rPr>
      <t>27/e</t>
    </r>
  </si>
  <si>
    <r>
      <rPr>
        <sz val="8"/>
        <rFont val="Arial"/>
        <family val="2"/>
      </rPr>
      <t>27/a</t>
    </r>
  </si>
  <si>
    <r>
      <rPr>
        <sz val="8"/>
        <rFont val="Arial"/>
        <family val="2"/>
      </rPr>
      <t>27/a'</t>
    </r>
  </si>
  <si>
    <r>
      <rPr>
        <sz val="8"/>
        <rFont val="Arial"/>
        <family val="2"/>
      </rPr>
      <t>27/c'</t>
    </r>
  </si>
  <si>
    <r>
      <rPr>
        <sz val="8"/>
        <rFont val="Arial"/>
        <family val="2"/>
      </rPr>
      <t>39/f</t>
    </r>
  </si>
  <si>
    <r>
      <rPr>
        <b/>
        <sz val="8"/>
        <rFont val="Arial"/>
        <family val="2"/>
      </rPr>
      <t>SORELLE FERRERA</t>
    </r>
  </si>
  <si>
    <r>
      <rPr>
        <b/>
        <sz val="8"/>
        <rFont val="Arial"/>
        <family val="2"/>
      </rPr>
      <t>EMANUELA E GAETAN</t>
    </r>
  </si>
  <si>
    <r>
      <rPr>
        <sz val="8"/>
        <rFont val="Arial"/>
        <family val="2"/>
      </rPr>
      <t>1318/e</t>
    </r>
  </si>
  <si>
    <r>
      <rPr>
        <b/>
        <sz val="8"/>
        <rFont val="Arial"/>
        <family val="2"/>
      </rPr>
      <t>GATTO</t>
    </r>
  </si>
  <si>
    <r>
      <rPr>
        <b/>
        <sz val="8"/>
        <rFont val="Arial"/>
        <family val="2"/>
      </rPr>
      <t>MARIA BRUNA</t>
    </r>
  </si>
  <si>
    <r>
      <rPr>
        <sz val="8"/>
        <rFont val="Arial"/>
        <family val="2"/>
      </rPr>
      <t>449/h</t>
    </r>
  </si>
  <si>
    <r>
      <rPr>
        <sz val="8"/>
        <rFont val="Arial"/>
        <family val="2"/>
      </rPr>
      <t>449/o</t>
    </r>
  </si>
  <si>
    <r>
      <rPr>
        <sz val="8"/>
        <rFont val="Arial"/>
        <family val="2"/>
      </rPr>
      <t>449/v</t>
    </r>
  </si>
  <si>
    <r>
      <rPr>
        <sz val="8"/>
        <rFont val="Arial"/>
        <family val="2"/>
      </rPr>
      <t>STRADA E</t>
    </r>
  </si>
  <si>
    <r>
      <rPr>
        <sz val="8"/>
        <rFont val="Arial"/>
        <family val="2"/>
      </rPr>
      <t>CORTE COMUNE</t>
    </r>
  </si>
  <si>
    <r>
      <rPr>
        <sz val="8"/>
        <rFont val="Arial"/>
        <family val="2"/>
      </rPr>
      <t>449/k'</t>
    </r>
  </si>
  <si>
    <r>
      <rPr>
        <b/>
        <sz val="8"/>
        <rFont val="Arial"/>
        <family val="2"/>
      </rPr>
      <t>GIANNACE</t>
    </r>
  </si>
  <si>
    <r>
      <rPr>
        <b/>
        <sz val="8"/>
        <rFont val="Arial"/>
        <family val="2"/>
      </rPr>
      <t>MARIA GRAZIA</t>
    </r>
  </si>
  <si>
    <r>
      <rPr>
        <sz val="8"/>
        <rFont val="Arial"/>
        <family val="2"/>
      </rPr>
      <t>377/b</t>
    </r>
  </si>
  <si>
    <r>
      <rPr>
        <b/>
        <sz val="8"/>
        <rFont val="Arial"/>
        <family val="2"/>
      </rPr>
      <t>GRIECO</t>
    </r>
  </si>
  <si>
    <r>
      <rPr>
        <b/>
        <sz val="8"/>
        <rFont val="Arial"/>
        <family val="2"/>
      </rPr>
      <t>AMBROGIO</t>
    </r>
  </si>
  <si>
    <r>
      <rPr>
        <sz val="8"/>
        <rFont val="Arial"/>
        <family val="2"/>
      </rPr>
      <t>449/i</t>
    </r>
  </si>
  <si>
    <r>
      <rPr>
        <sz val="8"/>
        <rFont val="Arial"/>
        <family val="2"/>
      </rPr>
      <t>20/e</t>
    </r>
  </si>
  <si>
    <r>
      <rPr>
        <sz val="8"/>
        <rFont val="Arial"/>
        <family val="2"/>
      </rPr>
      <t>449/p</t>
    </r>
  </si>
  <si>
    <r>
      <rPr>
        <b/>
        <sz val="8"/>
        <rFont val="Arial"/>
        <family val="2"/>
      </rPr>
      <t>ANTONIETTA</t>
    </r>
  </si>
  <si>
    <r>
      <rPr>
        <sz val="8"/>
        <rFont val="Arial"/>
        <family val="2"/>
      </rPr>
      <t>1236/g</t>
    </r>
  </si>
  <si>
    <r>
      <rPr>
        <b/>
        <sz val="8"/>
        <rFont val="Arial"/>
        <family val="2"/>
      </rPr>
      <t>IACOVINO</t>
    </r>
  </si>
  <si>
    <r>
      <rPr>
        <sz val="8"/>
        <rFont val="Arial"/>
        <family val="2"/>
      </rPr>
      <t>1231/b</t>
    </r>
  </si>
  <si>
    <r>
      <rPr>
        <b/>
        <sz val="8"/>
        <rFont val="Arial"/>
        <family val="2"/>
      </rPr>
      <t>I.S.M.E.A.</t>
    </r>
  </si>
  <si>
    <r>
      <rPr>
        <sz val="8"/>
        <rFont val="Arial"/>
        <family val="2"/>
      </rPr>
      <t>1318/i</t>
    </r>
  </si>
  <si>
    <r>
      <rPr>
        <b/>
        <sz val="8"/>
        <rFont val="Arial"/>
        <family val="2"/>
      </rPr>
      <t>I.I.S. G. FORTUNATO</t>
    </r>
  </si>
  <si>
    <r>
      <rPr>
        <b/>
        <sz val="8"/>
        <rFont val="Arial"/>
        <family val="2"/>
      </rPr>
      <t>D.S. DI TURSI F.SCO</t>
    </r>
  </si>
  <si>
    <r>
      <rPr>
        <sz val="8"/>
        <rFont val="Arial"/>
        <family val="2"/>
      </rPr>
      <t>1231/a</t>
    </r>
  </si>
  <si>
    <r>
      <rPr>
        <sz val="8"/>
        <rFont val="Arial"/>
        <family val="2"/>
      </rPr>
      <t>642/a</t>
    </r>
  </si>
  <si>
    <r>
      <rPr>
        <b/>
        <sz val="8"/>
        <rFont val="Arial"/>
        <family val="2"/>
      </rPr>
      <t>LASALANDRA</t>
    </r>
  </si>
  <si>
    <r>
      <rPr>
        <b/>
        <sz val="8"/>
        <rFont val="Arial"/>
        <family val="2"/>
      </rPr>
      <t>FERDINANDO FEDER.</t>
    </r>
  </si>
  <si>
    <r>
      <rPr>
        <sz val="8"/>
        <rFont val="Arial"/>
        <family val="2"/>
      </rPr>
      <t>1236/d</t>
    </r>
  </si>
  <si>
    <r>
      <rPr>
        <sz val="8"/>
        <rFont val="Arial"/>
        <family val="2"/>
      </rPr>
      <t>1239/c</t>
    </r>
  </si>
  <si>
    <r>
      <rPr>
        <b/>
        <sz val="8"/>
        <rFont val="Arial"/>
        <family val="2"/>
      </rPr>
      <t>LAVIOLA</t>
    </r>
  </si>
  <si>
    <r>
      <rPr>
        <b/>
        <sz val="8"/>
        <rFont val="Arial"/>
        <family val="2"/>
      </rPr>
      <t>AGOSTINO</t>
    </r>
  </si>
  <si>
    <r>
      <rPr>
        <sz val="8"/>
        <rFont val="Arial"/>
        <family val="2"/>
      </rPr>
      <t>1236/i</t>
    </r>
  </si>
  <si>
    <r>
      <rPr>
        <b/>
        <sz val="8"/>
        <rFont val="Arial"/>
        <family val="2"/>
      </rPr>
      <t>LORITO</t>
    </r>
  </si>
  <si>
    <r>
      <rPr>
        <b/>
        <sz val="8"/>
        <rFont val="Arial"/>
        <family val="2"/>
      </rPr>
      <t>NUNZIO</t>
    </r>
  </si>
  <si>
    <r>
      <rPr>
        <sz val="8"/>
        <rFont val="Arial"/>
        <family val="2"/>
      </rPr>
      <t>1318/p</t>
    </r>
  </si>
  <si>
    <r>
      <rPr>
        <b/>
        <sz val="8"/>
        <rFont val="Arial"/>
        <family val="2"/>
      </rPr>
      <t>EREDI MAFFEI</t>
    </r>
  </si>
  <si>
    <r>
      <rPr>
        <sz val="8"/>
        <rFont val="Arial"/>
        <family val="2"/>
      </rPr>
      <t>1236/n</t>
    </r>
  </si>
  <si>
    <r>
      <rPr>
        <sz val="8"/>
        <rFont val="Arial"/>
        <family val="2"/>
      </rPr>
      <t>B. BASENTO</t>
    </r>
  </si>
  <si>
    <r>
      <rPr>
        <sz val="8"/>
        <rFont val="Arial"/>
        <family val="2"/>
      </rPr>
      <t>449/d</t>
    </r>
  </si>
  <si>
    <r>
      <rPr>
        <sz val="8"/>
        <rFont val="Arial"/>
        <family val="2"/>
      </rPr>
      <t>449/y</t>
    </r>
  </si>
  <si>
    <r>
      <rPr>
        <b/>
        <sz val="8"/>
        <rFont val="Arial"/>
        <family val="2"/>
      </rPr>
      <t>MARCHITELLI</t>
    </r>
  </si>
  <si>
    <r>
      <rPr>
        <sz val="8"/>
        <rFont val="Arial"/>
        <family val="2"/>
      </rPr>
      <t>61/a</t>
    </r>
  </si>
  <si>
    <r>
      <rPr>
        <sz val="8"/>
        <rFont val="Arial"/>
        <family val="2"/>
      </rPr>
      <t>1301/b</t>
    </r>
  </si>
  <si>
    <r>
      <rPr>
        <b/>
        <sz val="8"/>
        <rFont val="Arial"/>
        <family val="2"/>
      </rPr>
      <t>ANGELA MARIA ASSUNTA</t>
    </r>
  </si>
  <si>
    <r>
      <rPr>
        <sz val="8"/>
        <rFont val="Arial"/>
        <family val="2"/>
      </rPr>
      <t>1301/a</t>
    </r>
  </si>
  <si>
    <r>
      <rPr>
        <b/>
        <sz val="8"/>
        <rFont val="Arial"/>
        <family val="2"/>
      </rPr>
      <t>MASTRONARDI</t>
    </r>
  </si>
  <si>
    <r>
      <rPr>
        <b/>
        <sz val="8"/>
        <rFont val="Arial"/>
        <family val="2"/>
      </rPr>
      <t>IMMACOLATA</t>
    </r>
  </si>
  <si>
    <r>
      <rPr>
        <sz val="8"/>
        <rFont val="Arial"/>
        <family val="2"/>
      </rPr>
      <t>27/p</t>
    </r>
  </si>
  <si>
    <r>
      <rPr>
        <sz val="8"/>
        <rFont val="Arial"/>
        <family val="2"/>
      </rPr>
      <t>39/g</t>
    </r>
  </si>
  <si>
    <r>
      <rPr>
        <b/>
        <sz val="8"/>
        <rFont val="Arial"/>
        <family val="2"/>
      </rPr>
      <t>MARINO</t>
    </r>
  </si>
  <si>
    <r>
      <rPr>
        <sz val="8"/>
        <rFont val="Arial"/>
        <family val="2"/>
      </rPr>
      <t>450/c</t>
    </r>
  </si>
  <si>
    <r>
      <rPr>
        <b/>
        <sz val="8"/>
        <rFont val="Arial"/>
        <family val="2"/>
      </rPr>
      <t>MIOLLA</t>
    </r>
  </si>
  <si>
    <r>
      <rPr>
        <b/>
        <sz val="8"/>
        <rFont val="Arial"/>
        <family val="2"/>
      </rPr>
      <t>PIERINA</t>
    </r>
  </si>
  <si>
    <r>
      <rPr>
        <sz val="8"/>
        <rFont val="Arial"/>
        <family val="2"/>
      </rPr>
      <t>27/d</t>
    </r>
  </si>
  <si>
    <r>
      <rPr>
        <b/>
        <sz val="8"/>
        <rFont val="Arial"/>
        <family val="2"/>
      </rPr>
      <t>MINERBA</t>
    </r>
  </si>
  <si>
    <r>
      <rPr>
        <b/>
        <sz val="8"/>
        <rFont val="Arial"/>
        <family val="2"/>
      </rPr>
      <t>CLAUDIO</t>
    </r>
  </si>
  <si>
    <r>
      <rPr>
        <sz val="8"/>
        <rFont val="Arial"/>
        <family val="2"/>
      </rPr>
      <t>1120/b</t>
    </r>
  </si>
  <si>
    <r>
      <rPr>
        <b/>
        <sz val="8"/>
        <rFont val="Arial"/>
        <family val="2"/>
      </rPr>
      <t>ADRIANO</t>
    </r>
  </si>
  <si>
    <r>
      <rPr>
        <sz val="8"/>
        <rFont val="Arial"/>
        <family val="2"/>
      </rPr>
      <t>1118/f</t>
    </r>
  </si>
  <si>
    <r>
      <rPr>
        <b/>
        <sz val="8"/>
        <rFont val="Arial"/>
        <family val="2"/>
      </rPr>
      <t>MOTTOLA</t>
    </r>
  </si>
  <si>
    <r>
      <rPr>
        <b/>
        <sz val="8"/>
        <rFont val="Arial"/>
        <family val="2"/>
      </rPr>
      <t>CONCETTA</t>
    </r>
  </si>
  <si>
    <r>
      <rPr>
        <sz val="8"/>
        <rFont val="Arial"/>
        <family val="2"/>
      </rPr>
      <t>1236/h</t>
    </r>
  </si>
  <si>
    <r>
      <rPr>
        <b/>
        <sz val="8"/>
        <rFont val="Arial"/>
        <family val="2"/>
      </rPr>
      <t>MORANO</t>
    </r>
  </si>
  <si>
    <r>
      <rPr>
        <b/>
        <sz val="8"/>
        <rFont val="Arial"/>
        <family val="2"/>
      </rPr>
      <t>MARIO ANTONIO</t>
    </r>
  </si>
  <si>
    <r>
      <rPr>
        <sz val="8"/>
        <rFont val="Arial"/>
        <family val="2"/>
      </rPr>
      <t>1118/b</t>
    </r>
  </si>
  <si>
    <r>
      <rPr>
        <b/>
        <sz val="8"/>
        <rFont val="Arial"/>
        <family val="2"/>
      </rPr>
      <t>PAGONE</t>
    </r>
  </si>
  <si>
    <r>
      <rPr>
        <sz val="8"/>
        <rFont val="Arial"/>
        <family val="2"/>
      </rPr>
      <t>1318/f</t>
    </r>
  </si>
  <si>
    <r>
      <rPr>
        <b/>
        <sz val="8"/>
        <rFont val="Arial"/>
        <family val="2"/>
      </rPr>
      <t>DOMENICO</t>
    </r>
  </si>
  <si>
    <r>
      <rPr>
        <sz val="8"/>
        <rFont val="Arial"/>
        <family val="2"/>
      </rPr>
      <t>1236/l</t>
    </r>
  </si>
  <si>
    <r>
      <rPr>
        <sz val="8"/>
        <rFont val="Arial"/>
        <family val="2"/>
      </rPr>
      <t>1307/b</t>
    </r>
  </si>
  <si>
    <r>
      <rPr>
        <b/>
        <sz val="8"/>
        <rFont val="Arial"/>
        <family val="2"/>
      </rPr>
      <t>PASCUCCI</t>
    </r>
  </si>
  <si>
    <r>
      <rPr>
        <b/>
        <sz val="8"/>
        <rFont val="Arial"/>
        <family val="2"/>
      </rPr>
      <t>VINCENZO</t>
    </r>
  </si>
  <si>
    <r>
      <rPr>
        <sz val="8"/>
        <rFont val="Arial"/>
        <family val="2"/>
      </rPr>
      <t>1236/s</t>
    </r>
  </si>
  <si>
    <r>
      <rPr>
        <sz val="8"/>
        <rFont val="Arial"/>
        <family val="2"/>
      </rPr>
      <t>1239/a</t>
    </r>
  </si>
  <si>
    <r>
      <rPr>
        <sz val="8"/>
        <rFont val="Arial"/>
        <family val="2"/>
      </rPr>
      <t>SEZ. BERNALDA</t>
    </r>
  </si>
  <si>
    <r>
      <rPr>
        <sz val="8"/>
        <rFont val="Arial"/>
        <family val="2"/>
      </rPr>
      <t>410 PARTE</t>
    </r>
  </si>
  <si>
    <r>
      <rPr>
        <b/>
        <sz val="8"/>
        <rFont val="Arial"/>
        <family val="2"/>
      </rPr>
      <t>PASQUARIELLO</t>
    </r>
  </si>
  <si>
    <r>
      <rPr>
        <b/>
        <sz val="8"/>
        <rFont val="Arial"/>
        <family val="2"/>
      </rPr>
      <t>GAETANO</t>
    </r>
  </si>
  <si>
    <r>
      <rPr>
        <sz val="8"/>
        <rFont val="Arial"/>
        <family val="2"/>
      </rPr>
      <t>1219/g</t>
    </r>
  </si>
  <si>
    <r>
      <rPr>
        <b/>
        <sz val="8"/>
        <rFont val="Arial"/>
        <family val="2"/>
      </rPr>
      <t>PETRACCA</t>
    </r>
  </si>
  <si>
    <r>
      <rPr>
        <sz val="8"/>
        <rFont val="Arial"/>
        <family val="2"/>
      </rPr>
      <t>1219/d</t>
    </r>
  </si>
  <si>
    <r>
      <rPr>
        <b/>
        <sz val="8"/>
        <rFont val="Arial"/>
        <family val="2"/>
      </rPr>
      <t>GIOVANNA TERESA</t>
    </r>
  </si>
  <si>
    <r>
      <rPr>
        <sz val="8"/>
        <rFont val="Arial"/>
        <family val="2"/>
      </rPr>
      <t>1231/c</t>
    </r>
  </si>
  <si>
    <r>
      <rPr>
        <sz val="8"/>
        <rFont val="Arial"/>
        <family val="2"/>
      </rPr>
      <t>642/b</t>
    </r>
  </si>
  <si>
    <r>
      <rPr>
        <sz val="8"/>
        <rFont val="Arial"/>
        <family val="2"/>
      </rPr>
      <t>1307/a</t>
    </r>
  </si>
  <si>
    <r>
      <rPr>
        <sz val="8"/>
        <rFont val="Arial"/>
        <family val="2"/>
      </rPr>
      <t>1117/b</t>
    </r>
  </si>
  <si>
    <r>
      <rPr>
        <b/>
        <sz val="8"/>
        <rFont val="Arial"/>
        <family val="2"/>
      </rPr>
      <t>PRUDENTE</t>
    </r>
  </si>
  <si>
    <r>
      <rPr>
        <sz val="8"/>
        <rFont val="Arial"/>
        <family val="2"/>
      </rPr>
      <t>811/b</t>
    </r>
  </si>
  <si>
    <r>
      <rPr>
        <b/>
        <sz val="8"/>
        <rFont val="Arial"/>
        <family val="2"/>
      </rPr>
      <t>QUINTO</t>
    </r>
  </si>
  <si>
    <r>
      <rPr>
        <sz val="8"/>
        <rFont val="Arial"/>
        <family val="2"/>
      </rPr>
      <t>449/g</t>
    </r>
  </si>
  <si>
    <r>
      <rPr>
        <sz val="8"/>
        <rFont val="Arial"/>
        <family val="2"/>
      </rPr>
      <t>449/n</t>
    </r>
  </si>
  <si>
    <r>
      <rPr>
        <sz val="8"/>
        <rFont val="Arial"/>
        <family val="2"/>
      </rPr>
      <t>21/d</t>
    </r>
  </si>
  <si>
    <r>
      <rPr>
        <sz val="8"/>
        <rFont val="Arial"/>
        <family val="2"/>
      </rPr>
      <t>21/h</t>
    </r>
  </si>
  <si>
    <r>
      <rPr>
        <sz val="8"/>
        <rFont val="Arial"/>
        <family val="2"/>
      </rPr>
      <t>27/d'</t>
    </r>
  </si>
  <si>
    <r>
      <rPr>
        <sz val="8"/>
        <rFont val="Arial"/>
        <family val="2"/>
      </rPr>
      <t>27/r</t>
    </r>
  </si>
  <si>
    <r>
      <rPr>
        <sz val="8"/>
        <rFont val="Arial"/>
        <family val="2"/>
      </rPr>
      <t>31/d</t>
    </r>
  </si>
  <si>
    <r>
      <rPr>
        <sz val="8"/>
        <rFont val="Arial"/>
        <family val="2"/>
      </rPr>
      <t>ENTE URBANO</t>
    </r>
  </si>
  <si>
    <r>
      <rPr>
        <b/>
        <sz val="8"/>
        <rFont val="Arial"/>
        <family val="2"/>
      </rPr>
      <t>ROSANO</t>
    </r>
  </si>
  <si>
    <r>
      <rPr>
        <sz val="8"/>
        <rFont val="Arial"/>
        <family val="2"/>
      </rPr>
      <t>811/e</t>
    </r>
  </si>
  <si>
    <r>
      <rPr>
        <sz val="8"/>
        <rFont val="Arial"/>
        <family val="2"/>
      </rPr>
      <t>814/b</t>
    </r>
  </si>
  <si>
    <r>
      <rPr>
        <b/>
        <sz val="8"/>
        <rFont val="Arial"/>
        <family val="2"/>
      </rPr>
      <t>SANTARCANGELO</t>
    </r>
  </si>
  <si>
    <r>
      <rPr>
        <sz val="8"/>
        <rFont val="Arial"/>
        <family val="2"/>
      </rPr>
      <t>1318/c</t>
    </r>
  </si>
  <si>
    <r>
      <rPr>
        <b/>
        <sz val="8"/>
        <rFont val="Arial"/>
        <family val="2"/>
      </rPr>
      <t>SCATTINO</t>
    </r>
  </si>
  <si>
    <r>
      <rPr>
        <sz val="8"/>
        <rFont val="Arial"/>
        <family val="2"/>
      </rPr>
      <t>1118/c</t>
    </r>
  </si>
  <si>
    <r>
      <rPr>
        <b/>
        <sz val="8"/>
        <rFont val="Arial"/>
        <family val="2"/>
      </rPr>
      <t>SCAZZARRIELLO</t>
    </r>
  </si>
  <si>
    <r>
      <rPr>
        <sz val="8"/>
        <rFont val="Arial"/>
        <family val="2"/>
      </rPr>
      <t>27/b</t>
    </r>
  </si>
  <si>
    <r>
      <rPr>
        <sz val="8"/>
        <rFont val="Arial"/>
        <family val="2"/>
      </rPr>
      <t>24/b</t>
    </r>
  </si>
  <si>
    <r>
      <rPr>
        <sz val="8"/>
        <rFont val="Arial"/>
        <family val="2"/>
      </rPr>
      <t>39/b</t>
    </r>
  </si>
  <si>
    <r>
      <rPr>
        <sz val="8"/>
        <rFont val="Arial"/>
        <family val="2"/>
      </rPr>
      <t>39/m</t>
    </r>
  </si>
  <si>
    <r>
      <rPr>
        <sz val="8"/>
        <rFont val="Arial"/>
        <family val="2"/>
      </rPr>
      <t>21/a</t>
    </r>
  </si>
  <si>
    <r>
      <rPr>
        <sz val="8"/>
        <rFont val="Arial"/>
        <family val="2"/>
      </rPr>
      <t>31/e</t>
    </r>
  </si>
  <si>
    <r>
      <rPr>
        <sz val="8"/>
        <rFont val="Arial"/>
        <family val="2"/>
      </rPr>
      <t>21/b</t>
    </r>
  </si>
  <si>
    <r>
      <rPr>
        <sz val="8"/>
        <rFont val="Arial"/>
        <family val="2"/>
      </rPr>
      <t>449/c</t>
    </r>
  </si>
  <si>
    <r>
      <rPr>
        <b/>
        <sz val="8"/>
        <rFont val="Arial"/>
        <family val="2"/>
      </rPr>
      <t>SICILIANO</t>
    </r>
  </si>
  <si>
    <r>
      <rPr>
        <sz val="8"/>
        <rFont val="Arial"/>
        <family val="2"/>
      </rPr>
      <t>1303/e</t>
    </r>
  </si>
  <si>
    <r>
      <rPr>
        <sz val="8"/>
        <rFont val="Arial"/>
        <family val="2"/>
      </rPr>
      <t>1236/f</t>
    </r>
  </si>
  <si>
    <r>
      <rPr>
        <b/>
        <sz val="8"/>
        <rFont val="Arial"/>
        <family val="2"/>
      </rPr>
      <t>SINISI</t>
    </r>
  </si>
  <si>
    <r>
      <rPr>
        <b/>
        <sz val="8"/>
        <rFont val="Arial"/>
        <family val="2"/>
      </rPr>
      <t>ROSA ANNA M.</t>
    </r>
  </si>
  <si>
    <r>
      <rPr>
        <sz val="8"/>
        <rFont val="Arial"/>
        <family val="2"/>
      </rPr>
      <t>20/f</t>
    </r>
  </si>
  <si>
    <r>
      <rPr>
        <b/>
        <sz val="8"/>
        <rFont val="Arial"/>
        <family val="2"/>
      </rPr>
      <t>SISTO</t>
    </r>
  </si>
  <si>
    <r>
      <rPr>
        <b/>
        <sz val="8"/>
        <rFont val="Arial"/>
        <family val="2"/>
      </rPr>
      <t>MICHELE</t>
    </r>
  </si>
  <si>
    <r>
      <rPr>
        <sz val="8"/>
        <rFont val="Arial"/>
        <family val="2"/>
      </rPr>
      <t>22/a</t>
    </r>
  </si>
  <si>
    <r>
      <rPr>
        <sz val="8"/>
        <rFont val="Arial"/>
        <family val="2"/>
      </rPr>
      <t>31/b</t>
    </r>
  </si>
  <si>
    <r>
      <rPr>
        <sz val="8"/>
        <rFont val="Arial"/>
        <family val="2"/>
      </rPr>
      <t>32/b</t>
    </r>
  </si>
  <si>
    <r>
      <rPr>
        <sz val="8"/>
        <rFont val="Arial"/>
        <family val="2"/>
      </rPr>
      <t>21/f</t>
    </r>
  </si>
  <si>
    <r>
      <rPr>
        <sz val="8"/>
        <rFont val="Arial"/>
        <family val="2"/>
      </rPr>
      <t>1236/a</t>
    </r>
  </si>
  <si>
    <r>
      <rPr>
        <sz val="8"/>
        <rFont val="Arial"/>
        <family val="2"/>
      </rPr>
      <t>1236/b</t>
    </r>
  </si>
  <si>
    <r>
      <rPr>
        <b/>
        <sz val="8"/>
        <rFont val="Arial"/>
        <family val="2"/>
      </rPr>
      <t>PASQUALE</t>
    </r>
  </si>
  <si>
    <r>
      <rPr>
        <sz val="8"/>
        <rFont val="Arial"/>
        <family val="2"/>
      </rPr>
      <t>21/e</t>
    </r>
  </si>
  <si>
    <r>
      <rPr>
        <sz val="8"/>
        <rFont val="Arial"/>
        <family val="2"/>
      </rPr>
      <t>21/i</t>
    </r>
  </si>
  <si>
    <r>
      <rPr>
        <sz val="8"/>
        <rFont val="Arial"/>
        <family val="2"/>
      </rPr>
      <t>22/b</t>
    </r>
  </si>
  <si>
    <r>
      <rPr>
        <sz val="8"/>
        <rFont val="Arial"/>
        <family val="2"/>
      </rPr>
      <t>22/c</t>
    </r>
  </si>
  <si>
    <r>
      <rPr>
        <sz val="8"/>
        <rFont val="Arial"/>
        <family val="2"/>
      </rPr>
      <t>24/a</t>
    </r>
  </si>
  <si>
    <r>
      <rPr>
        <sz val="8"/>
        <rFont val="Arial"/>
        <family val="2"/>
      </rPr>
      <t>449/f</t>
    </r>
  </si>
  <si>
    <r>
      <rPr>
        <sz val="8"/>
        <rFont val="Arial"/>
        <family val="2"/>
      </rPr>
      <t>449/l</t>
    </r>
  </si>
  <si>
    <r>
      <rPr>
        <sz val="8"/>
        <rFont val="Arial"/>
        <family val="2"/>
      </rPr>
      <t>449/u</t>
    </r>
  </si>
  <si>
    <r>
      <rPr>
        <sz val="8"/>
        <rFont val="Arial"/>
        <family val="2"/>
      </rPr>
      <t>1236/c</t>
    </r>
  </si>
  <si>
    <r>
      <rPr>
        <sz val="8"/>
        <rFont val="Arial"/>
        <family val="2"/>
      </rPr>
      <t>1239/b</t>
    </r>
  </si>
  <si>
    <r>
      <rPr>
        <b/>
        <sz val="8"/>
        <rFont val="Arial"/>
        <family val="2"/>
      </rPr>
      <t>EREDI SUCCURTO</t>
    </r>
  </si>
  <si>
    <r>
      <rPr>
        <b/>
        <sz val="8"/>
        <rFont val="Arial"/>
        <family val="2"/>
      </rPr>
      <t>CARMELA</t>
    </r>
  </si>
  <si>
    <r>
      <rPr>
        <sz val="8"/>
        <rFont val="Arial"/>
        <family val="2"/>
      </rPr>
      <t>1318/h</t>
    </r>
  </si>
  <si>
    <r>
      <rPr>
        <b/>
        <sz val="8"/>
        <rFont val="Arial"/>
        <family val="2"/>
      </rPr>
      <t>VIGGIANI</t>
    </r>
  </si>
  <si>
    <r>
      <rPr>
        <b/>
        <sz val="8"/>
        <rFont val="Arial"/>
        <family val="2"/>
      </rPr>
      <t>ANNA</t>
    </r>
  </si>
  <si>
    <r>
      <rPr>
        <sz val="8"/>
        <rFont val="Arial"/>
        <family val="2"/>
      </rPr>
      <t>1318/b</t>
    </r>
  </si>
  <si>
    <r>
      <rPr>
        <sz val="8"/>
        <rFont val="Arial"/>
        <family val="2"/>
      </rPr>
      <t>449/t</t>
    </r>
  </si>
  <si>
    <r>
      <rPr>
        <sz val="8"/>
        <rFont val="Arial"/>
        <family val="2"/>
      </rPr>
      <t>20/c</t>
    </r>
  </si>
  <si>
    <r>
      <rPr>
        <b/>
        <sz val="8"/>
        <rFont val="Arial"/>
        <family val="2"/>
      </rPr>
      <t>VITELLI</t>
    </r>
  </si>
  <si>
    <r>
      <rPr>
        <b/>
        <sz val="8"/>
        <rFont val="Arial"/>
        <family val="2"/>
      </rPr>
      <t>FRANCESCO</t>
    </r>
  </si>
  <si>
    <r>
      <rPr>
        <sz val="8"/>
        <rFont val="Arial"/>
        <family val="2"/>
      </rPr>
      <t>1318/d</t>
    </r>
  </si>
  <si>
    <t>1402/g</t>
  </si>
  <si>
    <t>EREDI BENEDETTO</t>
  </si>
  <si>
    <t>BLANCAGEMMA</t>
  </si>
  <si>
    <t>FRANCESCO</t>
  </si>
  <si>
    <t>1402/f</t>
  </si>
  <si>
    <t>ANGELO</t>
  </si>
  <si>
    <t>449/v</t>
  </si>
  <si>
    <t>39/i</t>
  </si>
  <si>
    <t>449/b'</t>
  </si>
  <si>
    <t>449/z</t>
  </si>
  <si>
    <t>1  E 4</t>
  </si>
  <si>
    <t>EREDI GRIECO</t>
  </si>
  <si>
    <t>1402/d</t>
  </si>
  <si>
    <t>1402/i</t>
  </si>
  <si>
    <t>1402/c</t>
  </si>
  <si>
    <t>1402/b</t>
  </si>
  <si>
    <t>ANGIOLINA</t>
  </si>
  <si>
    <t>30 E 56</t>
  </si>
  <si>
    <t>GIUSEPPE</t>
  </si>
  <si>
    <t>1402/a</t>
  </si>
  <si>
    <t>ANTONIO</t>
  </si>
  <si>
    <t>6 E 12</t>
  </si>
  <si>
    <t>1402/e</t>
  </si>
  <si>
    <t>Reddito dominicale del Pascolo adeguato alle disposizioni previste per il pagamento delle imposte sui redditi (Lire 18.000 pari a €.9,296) x 2.34 x Ha.</t>
  </si>
  <si>
    <t>Annualità pregresse</t>
  </si>
  <si>
    <t>Totale dovuto</t>
  </si>
  <si>
    <t>TOTALE CIRCA</t>
  </si>
  <si>
    <t>Da verificare possesso e la sussistenza dei requisiti. Da visura catastale le particelle 23 e 33 risulta Ente Comunale di assistenza concendente e Comune di Pisticci livellario</t>
  </si>
  <si>
    <t>Capitale di Affrancazione</t>
  </si>
  <si>
    <t>EREDI MANGO</t>
  </si>
  <si>
    <t>BASSOPIANO B.</t>
  </si>
  <si>
    <t>D'ALESSANDRO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</si>
</sst>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;###0"/>
    <numFmt numFmtId="165" formatCode="00&quot;.&quot;00&quot;.&quot;00"/>
    <numFmt numFmtId="166" formatCode="#,##0.00\ &quot;€&quot;"/>
  </numFmts>
  <fonts count="11" x14ac:knownFonts="1">
    <font>
      <sz val="10"/>
      <color rgb="FF000000"/>
      <name val="Times New Roman"/>
      <charset val="204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 wrapText="1"/>
    </xf>
    <xf numFmtId="166" fontId="0" fillId="2" borderId="9" xfId="0" applyNumberFormat="1" applyFill="1" applyBorder="1" applyAlignment="1">
      <alignment horizontal="center" vertical="top"/>
    </xf>
    <xf numFmtId="0" fontId="0" fillId="2" borderId="0" xfId="0" applyFill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166" fontId="9" fillId="2" borderId="9" xfId="0" applyNumberFormat="1" applyFont="1" applyFill="1" applyBorder="1" applyAlignment="1">
      <alignment horizontal="center" vertical="top"/>
    </xf>
    <xf numFmtId="164" fontId="2" fillId="2" borderId="10" xfId="0" applyNumberFormat="1" applyFont="1" applyFill="1" applyBorder="1" applyAlignment="1">
      <alignment horizontal="center" vertical="top" wrapText="1"/>
    </xf>
    <xf numFmtId="164" fontId="2" fillId="2" borderId="10" xfId="0" applyNumberFormat="1" applyFont="1" applyFill="1" applyBorder="1" applyAlignment="1">
      <alignment horizontal="left" vertical="top" wrapText="1"/>
    </xf>
    <xf numFmtId="165" fontId="2" fillId="2" borderId="10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164" fontId="2" fillId="2" borderId="9" xfId="0" applyNumberFormat="1" applyFont="1" applyFill="1" applyBorder="1" applyAlignment="1">
      <alignment horizontal="center" vertical="top" wrapText="1"/>
    </xf>
    <xf numFmtId="164" fontId="2" fillId="2" borderId="9" xfId="0" applyNumberFormat="1" applyFont="1" applyFill="1" applyBorder="1" applyAlignment="1">
      <alignment horizontal="left" vertical="top" wrapText="1"/>
    </xf>
    <xf numFmtId="165" fontId="2" fillId="2" borderId="9" xfId="0" applyNumberFormat="1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8" fillId="3" borderId="12" xfId="0" applyFont="1" applyFill="1" applyBorder="1" applyAlignment="1">
      <alignment horizontal="center" vertical="top" wrapText="1"/>
    </xf>
    <xf numFmtId="164" fontId="2" fillId="2" borderId="13" xfId="0" applyNumberFormat="1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left" vertical="top" wrapText="1"/>
    </xf>
    <xf numFmtId="165" fontId="3" fillId="2" borderId="14" xfId="0" applyNumberFormat="1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166" fontId="3" fillId="2" borderId="16" xfId="0" applyNumberFormat="1" applyFont="1" applyFill="1" applyBorder="1" applyAlignment="1">
      <alignment horizontal="center" vertical="top"/>
    </xf>
    <xf numFmtId="166" fontId="3" fillId="2" borderId="17" xfId="0" applyNumberFormat="1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 wrapText="1"/>
    </xf>
    <xf numFmtId="0" fontId="5" fillId="2" borderId="0" xfId="0" applyFont="1" applyFill="1" applyAlignment="1">
      <alignment horizontal="right" wrapText="1"/>
    </xf>
    <xf numFmtId="0" fontId="5" fillId="2" borderId="5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right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right" vertical="top" wrapText="1"/>
    </xf>
    <xf numFmtId="0" fontId="5" fillId="2" borderId="8" xfId="0" applyFont="1" applyFill="1" applyBorder="1" applyAlignment="1">
      <alignment horizontal="right" vertical="top" wrapText="1"/>
    </xf>
    <xf numFmtId="0" fontId="10" fillId="2" borderId="3" xfId="0" applyFont="1" applyFill="1" applyBorder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6"/>
  <sheetViews>
    <sheetView tabSelected="1" topLeftCell="A193" workbookViewId="0">
      <selection activeCell="E57" sqref="E57"/>
    </sheetView>
  </sheetViews>
  <sheetFormatPr defaultRowHeight="12.75" x14ac:dyDescent="0.2"/>
  <cols>
    <col min="1" max="1" width="5.83203125" customWidth="1"/>
    <col min="2" max="2" width="10.5" customWidth="1"/>
    <col min="3" max="3" width="19.83203125" customWidth="1"/>
    <col min="4" max="4" width="24.5" bestFit="1" customWidth="1"/>
    <col min="5" max="5" width="8" customWidth="1"/>
    <col min="6" max="7" width="12.6640625" customWidth="1"/>
    <col min="8" max="8" width="17.33203125" customWidth="1"/>
    <col min="9" max="9" width="24.83203125" customWidth="1"/>
    <col min="10" max="10" width="18.5" customWidth="1"/>
    <col min="11" max="11" width="21.83203125" customWidth="1"/>
    <col min="12" max="12" width="18.5" customWidth="1"/>
  </cols>
  <sheetData>
    <row r="1" spans="1:12" ht="90" thickBot="1" x14ac:dyDescent="0.25">
      <c r="A1" s="1" t="s">
        <v>0</v>
      </c>
      <c r="B1" s="1" t="s">
        <v>1</v>
      </c>
      <c r="C1" s="1" t="s">
        <v>2</v>
      </c>
      <c r="D1" s="2" t="s">
        <v>3</v>
      </c>
      <c r="E1" s="26" t="s">
        <v>4</v>
      </c>
      <c r="F1" s="27" t="s">
        <v>5</v>
      </c>
      <c r="G1" s="26" t="s">
        <v>6</v>
      </c>
      <c r="H1" s="28" t="s">
        <v>7</v>
      </c>
      <c r="I1" s="29" t="s">
        <v>281</v>
      </c>
      <c r="J1" s="29" t="s">
        <v>286</v>
      </c>
      <c r="K1" s="29" t="s">
        <v>282</v>
      </c>
      <c r="L1" s="29" t="s">
        <v>283</v>
      </c>
    </row>
    <row r="2" spans="1:12" ht="14.1" customHeight="1" thickBot="1" x14ac:dyDescent="0.25">
      <c r="A2" s="7">
        <v>1</v>
      </c>
      <c r="B2" s="10">
        <v>60</v>
      </c>
      <c r="C2" s="5" t="s">
        <v>8</v>
      </c>
      <c r="D2" s="5" t="s">
        <v>9</v>
      </c>
      <c r="E2" s="30">
        <v>33</v>
      </c>
      <c r="F2" s="31" t="s">
        <v>10</v>
      </c>
      <c r="G2" s="32">
        <v>438</v>
      </c>
      <c r="H2" s="33" t="s">
        <v>11</v>
      </c>
      <c r="I2" s="34">
        <f>18000/1936.27*2.34*G2/10000</f>
        <v>0.95278860902663365</v>
      </c>
      <c r="J2" s="34">
        <f>+I2*15</f>
        <v>14.291829135399505</v>
      </c>
      <c r="K2" s="34">
        <f>+I2*6</f>
        <v>5.7167316541598021</v>
      </c>
      <c r="L2" s="35">
        <f>+J2+K2</f>
        <v>20.008560789559308</v>
      </c>
    </row>
    <row r="3" spans="1:12" ht="14.1" customHeight="1" thickBot="1" x14ac:dyDescent="0.25">
      <c r="A3" s="7">
        <v>2</v>
      </c>
      <c r="B3" s="10">
        <v>65</v>
      </c>
      <c r="C3" s="5" t="s">
        <v>12</v>
      </c>
      <c r="D3" s="5" t="s">
        <v>13</v>
      </c>
      <c r="E3" s="30">
        <v>33</v>
      </c>
      <c r="F3" s="31" t="s">
        <v>14</v>
      </c>
      <c r="G3" s="32">
        <v>363</v>
      </c>
      <c r="H3" s="33" t="s">
        <v>11</v>
      </c>
      <c r="I3" s="34">
        <f t="shared" ref="I3:I60" si="0">18000/1936.27*2.34*G3/10000</f>
        <v>0.78963987460426488</v>
      </c>
      <c r="J3" s="34">
        <f t="shared" ref="J3:J60" si="1">+I3*15</f>
        <v>11.844598119063972</v>
      </c>
      <c r="K3" s="34">
        <f t="shared" ref="K3:K60" si="2">+I3*6</f>
        <v>4.7378392476255895</v>
      </c>
      <c r="L3" s="35">
        <f t="shared" ref="L3:L60" si="3">+J3+K3</f>
        <v>16.582437366689561</v>
      </c>
    </row>
    <row r="4" spans="1:12" ht="14.1" customHeight="1" thickBot="1" x14ac:dyDescent="0.25">
      <c r="A4" s="7">
        <v>3</v>
      </c>
      <c r="B4" s="10">
        <v>68</v>
      </c>
      <c r="C4" s="5" t="s">
        <v>12</v>
      </c>
      <c r="D4" s="5" t="s">
        <v>15</v>
      </c>
      <c r="E4" s="30">
        <v>33</v>
      </c>
      <c r="F4" s="31" t="s">
        <v>16</v>
      </c>
      <c r="G4" s="32">
        <v>2170</v>
      </c>
      <c r="H4" s="33" t="s">
        <v>11</v>
      </c>
      <c r="I4" s="34">
        <f t="shared" si="0"/>
        <v>4.7204367159538698</v>
      </c>
      <c r="J4" s="34">
        <f t="shared" si="1"/>
        <v>70.806550739308051</v>
      </c>
      <c r="K4" s="34">
        <f t="shared" si="2"/>
        <v>28.322620295723219</v>
      </c>
      <c r="L4" s="35">
        <f t="shared" si="3"/>
        <v>99.129171035031277</v>
      </c>
    </row>
    <row r="5" spans="1:12" ht="14.1" customHeight="1" x14ac:dyDescent="0.2">
      <c r="A5" s="7">
        <v>4</v>
      </c>
      <c r="B5" s="10">
        <v>36</v>
      </c>
      <c r="C5" s="5" t="s">
        <v>17</v>
      </c>
      <c r="D5" s="5" t="s">
        <v>18</v>
      </c>
      <c r="E5" s="7">
        <v>33</v>
      </c>
      <c r="F5" s="6" t="s">
        <v>19</v>
      </c>
      <c r="G5" s="9">
        <v>3001</v>
      </c>
      <c r="H5" s="11" t="s">
        <v>20</v>
      </c>
      <c r="I5" s="12"/>
      <c r="J5" s="12"/>
      <c r="K5" s="12"/>
      <c r="L5" s="12"/>
    </row>
    <row r="6" spans="1:12" ht="14.1" customHeight="1" x14ac:dyDescent="0.2">
      <c r="A6" s="36" t="s">
        <v>21</v>
      </c>
      <c r="B6" s="37"/>
      <c r="C6" s="37"/>
      <c r="D6" s="37"/>
      <c r="E6" s="7">
        <v>33</v>
      </c>
      <c r="F6" s="6" t="s">
        <v>258</v>
      </c>
      <c r="G6" s="9">
        <v>6081</v>
      </c>
      <c r="H6" s="11" t="s">
        <v>20</v>
      </c>
      <c r="I6" s="12"/>
      <c r="J6" s="12"/>
      <c r="K6" s="12"/>
      <c r="L6" s="12"/>
    </row>
    <row r="7" spans="1:12" ht="14.1" customHeight="1" x14ac:dyDescent="0.2">
      <c r="A7" s="38"/>
      <c r="B7" s="39"/>
      <c r="C7" s="39"/>
      <c r="D7" s="39"/>
      <c r="E7" s="7">
        <v>33</v>
      </c>
      <c r="F7" s="6" t="s">
        <v>22</v>
      </c>
      <c r="G7" s="9">
        <v>1736</v>
      </c>
      <c r="H7" s="11" t="s">
        <v>20</v>
      </c>
      <c r="I7" s="12"/>
      <c r="J7" s="12"/>
      <c r="K7" s="12"/>
      <c r="L7" s="12"/>
    </row>
    <row r="8" spans="1:12" ht="14.1" customHeight="1" thickBot="1" x14ac:dyDescent="0.25">
      <c r="A8" s="38"/>
      <c r="B8" s="39"/>
      <c r="C8" s="39"/>
      <c r="D8" s="39"/>
      <c r="E8" s="7">
        <v>33</v>
      </c>
      <c r="F8" s="6" t="s">
        <v>23</v>
      </c>
      <c r="G8" s="9">
        <v>2</v>
      </c>
      <c r="H8" s="11" t="s">
        <v>20</v>
      </c>
      <c r="I8" s="12"/>
      <c r="J8" s="12"/>
      <c r="K8" s="12"/>
      <c r="L8" s="12"/>
    </row>
    <row r="9" spans="1:12" ht="14.1" customHeight="1" thickBot="1" x14ac:dyDescent="0.25">
      <c r="A9" s="40"/>
      <c r="B9" s="41"/>
      <c r="C9" s="41"/>
      <c r="D9" s="41"/>
      <c r="E9" s="30"/>
      <c r="F9" s="31"/>
      <c r="G9" s="32">
        <f>SUM(G5:G8)</f>
        <v>10820</v>
      </c>
      <c r="H9" s="33"/>
      <c r="I9" s="34">
        <f t="shared" si="0"/>
        <v>23.536924086000404</v>
      </c>
      <c r="J9" s="34">
        <f t="shared" si="1"/>
        <v>353.05386129000607</v>
      </c>
      <c r="K9" s="34">
        <f t="shared" si="2"/>
        <v>141.22154451600244</v>
      </c>
      <c r="L9" s="35">
        <f t="shared" si="3"/>
        <v>494.27540580600851</v>
      </c>
    </row>
    <row r="10" spans="1:12" ht="14.1" customHeight="1" thickBot="1" x14ac:dyDescent="0.25">
      <c r="A10" s="7">
        <v>5</v>
      </c>
      <c r="B10" s="10">
        <v>66</v>
      </c>
      <c r="C10" s="5" t="s">
        <v>24</v>
      </c>
      <c r="D10" s="5" t="s">
        <v>25</v>
      </c>
      <c r="E10" s="30">
        <v>33</v>
      </c>
      <c r="F10" s="31" t="s">
        <v>26</v>
      </c>
      <c r="G10" s="32">
        <v>2136</v>
      </c>
      <c r="H10" s="33" t="s">
        <v>11</v>
      </c>
      <c r="I10" s="34">
        <f t="shared" si="0"/>
        <v>4.6464759563490627</v>
      </c>
      <c r="J10" s="34">
        <f t="shared" si="1"/>
        <v>69.697139345235939</v>
      </c>
      <c r="K10" s="34">
        <f t="shared" si="2"/>
        <v>27.878855738094376</v>
      </c>
      <c r="L10" s="35">
        <f t="shared" si="3"/>
        <v>97.575995083330312</v>
      </c>
    </row>
    <row r="11" spans="1:12" ht="14.1" customHeight="1" thickBot="1" x14ac:dyDescent="0.25">
      <c r="A11" s="7">
        <v>6</v>
      </c>
      <c r="B11" s="10">
        <v>73</v>
      </c>
      <c r="C11" s="5" t="s">
        <v>27</v>
      </c>
      <c r="D11" s="5" t="s">
        <v>28</v>
      </c>
      <c r="E11" s="30">
        <v>33</v>
      </c>
      <c r="F11" s="31" t="s">
        <v>29</v>
      </c>
      <c r="G11" s="32">
        <v>1793</v>
      </c>
      <c r="H11" s="33" t="s">
        <v>30</v>
      </c>
      <c r="I11" s="34">
        <f t="shared" si="0"/>
        <v>3.9003424109240963</v>
      </c>
      <c r="J11" s="34">
        <f t="shared" si="1"/>
        <v>58.505136163861444</v>
      </c>
      <c r="K11" s="34">
        <f t="shared" si="2"/>
        <v>23.402054465544577</v>
      </c>
      <c r="L11" s="35">
        <f t="shared" si="3"/>
        <v>81.907190629406017</v>
      </c>
    </row>
    <row r="12" spans="1:12" ht="14.1" customHeight="1" thickBot="1" x14ac:dyDescent="0.25">
      <c r="A12" s="7">
        <v>7</v>
      </c>
      <c r="B12" s="10">
        <v>67</v>
      </c>
      <c r="C12" s="5" t="s">
        <v>27</v>
      </c>
      <c r="D12" s="5" t="s">
        <v>31</v>
      </c>
      <c r="E12" s="30">
        <v>33</v>
      </c>
      <c r="F12" s="31" t="s">
        <v>32</v>
      </c>
      <c r="G12" s="32">
        <v>161</v>
      </c>
      <c r="H12" s="33" t="s">
        <v>11</v>
      </c>
      <c r="I12" s="34">
        <f t="shared" si="0"/>
        <v>0.35022594989335165</v>
      </c>
      <c r="J12" s="34">
        <f t="shared" si="1"/>
        <v>5.2533892484002749</v>
      </c>
      <c r="K12" s="34">
        <f t="shared" si="2"/>
        <v>2.1013556993601101</v>
      </c>
      <c r="L12" s="35">
        <f t="shared" si="3"/>
        <v>7.354744947760385</v>
      </c>
    </row>
    <row r="13" spans="1:12" ht="14.1" customHeight="1" x14ac:dyDescent="0.2">
      <c r="A13" s="7">
        <v>8</v>
      </c>
      <c r="B13" s="10">
        <v>19</v>
      </c>
      <c r="C13" s="5" t="s">
        <v>27</v>
      </c>
      <c r="D13" s="5" t="s">
        <v>33</v>
      </c>
      <c r="E13" s="7">
        <v>32</v>
      </c>
      <c r="F13" s="6" t="s">
        <v>34</v>
      </c>
      <c r="G13" s="9">
        <v>37442</v>
      </c>
      <c r="H13" s="11" t="s">
        <v>35</v>
      </c>
      <c r="I13" s="12"/>
      <c r="J13" s="12"/>
      <c r="K13" s="12"/>
      <c r="L13" s="12"/>
    </row>
    <row r="14" spans="1:12" ht="14.1" customHeight="1" thickBot="1" x14ac:dyDescent="0.25">
      <c r="A14" s="36" t="s">
        <v>21</v>
      </c>
      <c r="B14" s="37"/>
      <c r="C14" s="37"/>
      <c r="D14" s="37"/>
      <c r="E14" s="7">
        <v>32</v>
      </c>
      <c r="F14" s="6" t="s">
        <v>36</v>
      </c>
      <c r="G14" s="9">
        <v>8083</v>
      </c>
      <c r="H14" s="11" t="s">
        <v>35</v>
      </c>
      <c r="I14" s="12"/>
      <c r="J14" s="12"/>
      <c r="K14" s="12"/>
      <c r="L14" s="12"/>
    </row>
    <row r="15" spans="1:12" ht="14.1" customHeight="1" thickBot="1" x14ac:dyDescent="0.25">
      <c r="A15" s="40"/>
      <c r="B15" s="41"/>
      <c r="C15" s="41"/>
      <c r="D15" s="41"/>
      <c r="E15" s="30"/>
      <c r="F15" s="31"/>
      <c r="G15" s="32">
        <f>SUM(G13:G14)</f>
        <v>45525</v>
      </c>
      <c r="H15" s="33"/>
      <c r="I15" s="34">
        <f t="shared" si="0"/>
        <v>99.031281794377847</v>
      </c>
      <c r="J15" s="34">
        <f t="shared" si="1"/>
        <v>1485.4692269156676</v>
      </c>
      <c r="K15" s="34">
        <f t="shared" si="2"/>
        <v>594.18769076626711</v>
      </c>
      <c r="L15" s="35">
        <f t="shared" si="3"/>
        <v>2079.6569176819348</v>
      </c>
    </row>
    <row r="16" spans="1:12" ht="14.1" customHeight="1" x14ac:dyDescent="0.2">
      <c r="A16" s="7">
        <v>9</v>
      </c>
      <c r="B16" s="15">
        <v>14</v>
      </c>
      <c r="C16" s="5" t="s">
        <v>27</v>
      </c>
      <c r="D16" s="5" t="s">
        <v>37</v>
      </c>
      <c r="E16" s="7">
        <v>33</v>
      </c>
      <c r="F16" s="3">
        <v>49</v>
      </c>
      <c r="G16" s="9">
        <v>690</v>
      </c>
      <c r="H16" s="11" t="s">
        <v>38</v>
      </c>
      <c r="I16" s="12"/>
      <c r="J16" s="12"/>
      <c r="K16" s="12"/>
      <c r="L16" s="12"/>
    </row>
    <row r="17" spans="1:12" ht="14.1" customHeight="1" x14ac:dyDescent="0.2">
      <c r="A17" s="36" t="s">
        <v>21</v>
      </c>
      <c r="B17" s="37"/>
      <c r="C17" s="37"/>
      <c r="D17" s="37"/>
      <c r="E17" s="7">
        <v>32</v>
      </c>
      <c r="F17" s="3">
        <v>378</v>
      </c>
      <c r="G17" s="9">
        <v>40799</v>
      </c>
      <c r="H17" s="11" t="s">
        <v>35</v>
      </c>
      <c r="I17" s="12"/>
      <c r="J17" s="12"/>
      <c r="K17" s="12"/>
      <c r="L17" s="12"/>
    </row>
    <row r="18" spans="1:12" ht="14.1" customHeight="1" x14ac:dyDescent="0.2">
      <c r="A18" s="38"/>
      <c r="B18" s="39"/>
      <c r="C18" s="39"/>
      <c r="D18" s="39"/>
      <c r="E18" s="7">
        <v>32</v>
      </c>
      <c r="F18" s="3">
        <v>379</v>
      </c>
      <c r="G18" s="9">
        <v>15871</v>
      </c>
      <c r="H18" s="11" t="s">
        <v>35</v>
      </c>
      <c r="I18" s="12"/>
      <c r="J18" s="12"/>
      <c r="K18" s="12"/>
      <c r="L18" s="12"/>
    </row>
    <row r="19" spans="1:12" ht="14.1" customHeight="1" x14ac:dyDescent="0.2">
      <c r="A19" s="38"/>
      <c r="B19" s="39"/>
      <c r="C19" s="39"/>
      <c r="D19" s="39"/>
      <c r="E19" s="7">
        <v>33</v>
      </c>
      <c r="F19" s="3">
        <v>48</v>
      </c>
      <c r="G19" s="9">
        <v>10600</v>
      </c>
      <c r="H19" s="11" t="s">
        <v>35</v>
      </c>
      <c r="I19" s="12"/>
      <c r="J19" s="12"/>
      <c r="K19" s="12"/>
      <c r="L19" s="12"/>
    </row>
    <row r="20" spans="1:12" ht="14.1" customHeight="1" x14ac:dyDescent="0.2">
      <c r="A20" s="38"/>
      <c r="B20" s="39"/>
      <c r="C20" s="39"/>
      <c r="D20" s="39"/>
      <c r="E20" s="7">
        <v>32</v>
      </c>
      <c r="F20" s="6" t="s">
        <v>39</v>
      </c>
      <c r="G20" s="9">
        <v>17548</v>
      </c>
      <c r="H20" s="11" t="s">
        <v>35</v>
      </c>
      <c r="I20" s="12"/>
      <c r="J20" s="12"/>
      <c r="K20" s="12"/>
      <c r="L20" s="12"/>
    </row>
    <row r="21" spans="1:12" ht="14.1" customHeight="1" thickBot="1" x14ac:dyDescent="0.25">
      <c r="A21" s="38"/>
      <c r="B21" s="39"/>
      <c r="C21" s="39"/>
      <c r="D21" s="39"/>
      <c r="E21" s="7">
        <v>33</v>
      </c>
      <c r="F21" s="3">
        <v>1220</v>
      </c>
      <c r="G21" s="9">
        <v>28583</v>
      </c>
      <c r="H21" s="11" t="s">
        <v>35</v>
      </c>
      <c r="I21" s="12"/>
      <c r="J21" s="12"/>
      <c r="K21" s="12"/>
      <c r="L21" s="12"/>
    </row>
    <row r="22" spans="1:12" ht="14.1" customHeight="1" thickBot="1" x14ac:dyDescent="0.25">
      <c r="A22" s="40"/>
      <c r="B22" s="41"/>
      <c r="C22" s="41"/>
      <c r="D22" s="41"/>
      <c r="E22" s="30"/>
      <c r="F22" s="31"/>
      <c r="G22" s="32">
        <f>SUM(G16:G21)</f>
        <v>114091</v>
      </c>
      <c r="H22" s="33"/>
      <c r="I22" s="34">
        <f t="shared" si="0"/>
        <v>248.18403011976633</v>
      </c>
      <c r="J22" s="34">
        <f t="shared" si="1"/>
        <v>3722.7604517964951</v>
      </c>
      <c r="K22" s="34">
        <f t="shared" si="2"/>
        <v>1489.1041807185979</v>
      </c>
      <c r="L22" s="35">
        <f t="shared" si="3"/>
        <v>5211.864632515093</v>
      </c>
    </row>
    <row r="23" spans="1:12" ht="14.1" customHeight="1" thickBot="1" x14ac:dyDescent="0.25">
      <c r="A23" s="3">
        <v>10</v>
      </c>
      <c r="B23" s="15">
        <v>51</v>
      </c>
      <c r="C23" s="5" t="s">
        <v>259</v>
      </c>
      <c r="D23" s="5" t="s">
        <v>40</v>
      </c>
      <c r="E23" s="30">
        <v>32</v>
      </c>
      <c r="F23" s="31">
        <v>381</v>
      </c>
      <c r="G23" s="32">
        <v>15760</v>
      </c>
      <c r="H23" s="33" t="s">
        <v>41</v>
      </c>
      <c r="I23" s="34">
        <f t="shared" si="0"/>
        <v>34.282987393287094</v>
      </c>
      <c r="J23" s="34">
        <f t="shared" si="1"/>
        <v>514.24481089930646</v>
      </c>
      <c r="K23" s="34">
        <f t="shared" si="2"/>
        <v>205.69792435972255</v>
      </c>
      <c r="L23" s="35">
        <f t="shared" si="3"/>
        <v>719.94273525902895</v>
      </c>
    </row>
    <row r="24" spans="1:12" ht="14.1" customHeight="1" x14ac:dyDescent="0.2">
      <c r="A24" s="3">
        <v>11</v>
      </c>
      <c r="B24" s="15">
        <v>50</v>
      </c>
      <c r="C24" s="5" t="s">
        <v>260</v>
      </c>
      <c r="D24" s="5" t="s">
        <v>261</v>
      </c>
      <c r="E24" s="7">
        <v>32</v>
      </c>
      <c r="F24" s="8" t="s">
        <v>42</v>
      </c>
      <c r="G24" s="9">
        <v>18261</v>
      </c>
      <c r="H24" s="11" t="s">
        <v>41</v>
      </c>
      <c r="I24" s="12"/>
      <c r="J24" s="12"/>
      <c r="K24" s="12"/>
      <c r="L24" s="12"/>
    </row>
    <row r="25" spans="1:12" ht="14.1" customHeight="1" x14ac:dyDescent="0.2">
      <c r="A25" s="36" t="s">
        <v>21</v>
      </c>
      <c r="B25" s="37"/>
      <c r="C25" s="37"/>
      <c r="D25" s="37"/>
      <c r="E25" s="7">
        <v>32</v>
      </c>
      <c r="F25" s="8" t="s">
        <v>43</v>
      </c>
      <c r="G25" s="9">
        <v>3300</v>
      </c>
      <c r="H25" s="11" t="s">
        <v>41</v>
      </c>
      <c r="I25" s="12"/>
      <c r="J25" s="12"/>
      <c r="K25" s="12"/>
      <c r="L25" s="12"/>
    </row>
    <row r="26" spans="1:12" ht="14.1" customHeight="1" thickBot="1" x14ac:dyDescent="0.25">
      <c r="A26" s="38"/>
      <c r="B26" s="39"/>
      <c r="C26" s="39"/>
      <c r="D26" s="39"/>
      <c r="E26" s="7">
        <v>32</v>
      </c>
      <c r="F26" s="8" t="s">
        <v>44</v>
      </c>
      <c r="G26" s="9">
        <v>133</v>
      </c>
      <c r="H26" s="11" t="s">
        <v>41</v>
      </c>
      <c r="I26" s="12"/>
      <c r="J26" s="12"/>
      <c r="K26" s="12"/>
      <c r="L26" s="12"/>
    </row>
    <row r="27" spans="1:12" ht="14.1" customHeight="1" thickBot="1" x14ac:dyDescent="0.25">
      <c r="A27" s="40"/>
      <c r="B27" s="41"/>
      <c r="C27" s="41"/>
      <c r="D27" s="41"/>
      <c r="E27" s="30"/>
      <c r="F27" s="31"/>
      <c r="G27" s="32">
        <f>SUM(G24:G26)</f>
        <v>21694</v>
      </c>
      <c r="H27" s="33"/>
      <c r="I27" s="34">
        <f t="shared" si="0"/>
        <v>47.191315260784911</v>
      </c>
      <c r="J27" s="34">
        <f t="shared" si="1"/>
        <v>707.86972891177368</v>
      </c>
      <c r="K27" s="34">
        <f t="shared" si="2"/>
        <v>283.14789156470948</v>
      </c>
      <c r="L27" s="35">
        <f t="shared" si="3"/>
        <v>991.01762047648322</v>
      </c>
    </row>
    <row r="28" spans="1:12" ht="14.1" customHeight="1" thickBot="1" x14ac:dyDescent="0.25">
      <c r="A28" s="3">
        <v>12</v>
      </c>
      <c r="B28" s="15">
        <v>71</v>
      </c>
      <c r="C28" s="5" t="s">
        <v>45</v>
      </c>
      <c r="D28" s="5" t="s">
        <v>46</v>
      </c>
      <c r="E28" s="30">
        <v>33</v>
      </c>
      <c r="F28" s="31" t="s">
        <v>47</v>
      </c>
      <c r="G28" s="32">
        <v>1266</v>
      </c>
      <c r="H28" s="33" t="s">
        <v>11</v>
      </c>
      <c r="I28" s="34">
        <f t="shared" si="0"/>
        <v>2.7539506370495848</v>
      </c>
      <c r="J28" s="34">
        <f t="shared" si="1"/>
        <v>41.309259555743772</v>
      </c>
      <c r="K28" s="34">
        <f t="shared" si="2"/>
        <v>16.523703822297509</v>
      </c>
      <c r="L28" s="35">
        <f t="shared" si="3"/>
        <v>57.832963378041285</v>
      </c>
    </row>
    <row r="29" spans="1:12" ht="14.1" customHeight="1" thickBot="1" x14ac:dyDescent="0.25">
      <c r="A29" s="3">
        <v>13</v>
      </c>
      <c r="B29" s="15">
        <v>22</v>
      </c>
      <c r="C29" s="5" t="s">
        <v>48</v>
      </c>
      <c r="D29" s="5" t="s">
        <v>46</v>
      </c>
      <c r="E29" s="30">
        <v>32</v>
      </c>
      <c r="F29" s="31" t="s">
        <v>49</v>
      </c>
      <c r="G29" s="32">
        <v>12037</v>
      </c>
      <c r="H29" s="33" t="s">
        <v>35</v>
      </c>
      <c r="I29" s="34">
        <f t="shared" si="0"/>
        <v>26.184284216560705</v>
      </c>
      <c r="J29" s="34">
        <f t="shared" si="1"/>
        <v>392.7642632484106</v>
      </c>
      <c r="K29" s="34">
        <f t="shared" si="2"/>
        <v>157.10570529936422</v>
      </c>
      <c r="L29" s="35">
        <f t="shared" si="3"/>
        <v>549.86996854777476</v>
      </c>
    </row>
    <row r="30" spans="1:12" ht="14.1" customHeight="1" thickBot="1" x14ac:dyDescent="0.25">
      <c r="A30" s="3">
        <v>14</v>
      </c>
      <c r="B30" s="15">
        <v>42</v>
      </c>
      <c r="C30" s="5" t="s">
        <v>50</v>
      </c>
      <c r="D30" s="5" t="s">
        <v>51</v>
      </c>
      <c r="E30" s="30">
        <v>33</v>
      </c>
      <c r="F30" s="31" t="s">
        <v>52</v>
      </c>
      <c r="G30" s="32">
        <v>5360</v>
      </c>
      <c r="H30" s="33" t="s">
        <v>35</v>
      </c>
      <c r="I30" s="34">
        <f t="shared" si="0"/>
        <v>11.659696220051956</v>
      </c>
      <c r="J30" s="34">
        <f t="shared" si="1"/>
        <v>174.89544330077933</v>
      </c>
      <c r="K30" s="34">
        <f t="shared" si="2"/>
        <v>69.958177320311734</v>
      </c>
      <c r="L30" s="35">
        <f t="shared" si="3"/>
        <v>244.85362062109107</v>
      </c>
    </row>
    <row r="31" spans="1:12" ht="14.1" customHeight="1" thickBot="1" x14ac:dyDescent="0.25">
      <c r="A31" s="3">
        <v>15</v>
      </c>
      <c r="B31" s="15">
        <v>63</v>
      </c>
      <c r="C31" s="5" t="s">
        <v>53</v>
      </c>
      <c r="D31" s="5" t="s">
        <v>54</v>
      </c>
      <c r="E31" s="30">
        <v>33</v>
      </c>
      <c r="F31" s="31" t="s">
        <v>55</v>
      </c>
      <c r="G31" s="32">
        <v>790</v>
      </c>
      <c r="H31" s="33" t="s">
        <v>11</v>
      </c>
      <c r="I31" s="34">
        <f t="shared" si="0"/>
        <v>1.7185000025822843</v>
      </c>
      <c r="J31" s="34">
        <f t="shared" si="1"/>
        <v>25.777500038734264</v>
      </c>
      <c r="K31" s="34">
        <f t="shared" si="2"/>
        <v>10.311000015493706</v>
      </c>
      <c r="L31" s="35">
        <f t="shared" si="3"/>
        <v>36.088500054227971</v>
      </c>
    </row>
    <row r="32" spans="1:12" ht="14.1" customHeight="1" thickBot="1" x14ac:dyDescent="0.25">
      <c r="A32" s="3">
        <v>16</v>
      </c>
      <c r="B32" s="15">
        <v>45</v>
      </c>
      <c r="C32" s="5" t="s">
        <v>56</v>
      </c>
      <c r="D32" s="5" t="s">
        <v>57</v>
      </c>
      <c r="E32" s="30">
        <v>33</v>
      </c>
      <c r="F32" s="31" t="s">
        <v>58</v>
      </c>
      <c r="G32" s="32">
        <v>595</v>
      </c>
      <c r="H32" s="33" t="s">
        <v>59</v>
      </c>
      <c r="I32" s="34">
        <f t="shared" si="0"/>
        <v>1.2943132930841257</v>
      </c>
      <c r="J32" s="34">
        <f t="shared" si="1"/>
        <v>19.414699396261884</v>
      </c>
      <c r="K32" s="34">
        <f t="shared" si="2"/>
        <v>7.7658797585047541</v>
      </c>
      <c r="L32" s="35">
        <f t="shared" si="3"/>
        <v>27.18057915476664</v>
      </c>
    </row>
    <row r="33" spans="1:12" ht="14.1" customHeight="1" x14ac:dyDescent="0.2">
      <c r="A33" s="3">
        <v>17</v>
      </c>
      <c r="B33" s="15">
        <v>3</v>
      </c>
      <c r="C33" s="5" t="s">
        <v>60</v>
      </c>
      <c r="D33" s="5" t="s">
        <v>61</v>
      </c>
      <c r="E33" s="7">
        <v>32</v>
      </c>
      <c r="F33" s="6" t="s">
        <v>62</v>
      </c>
      <c r="G33" s="9">
        <v>26413</v>
      </c>
      <c r="H33" s="11" t="s">
        <v>41</v>
      </c>
      <c r="I33" s="12"/>
      <c r="J33" s="12"/>
      <c r="K33" s="12"/>
      <c r="L33" s="12"/>
    </row>
    <row r="34" spans="1:12" ht="14.1" customHeight="1" x14ac:dyDescent="0.2">
      <c r="A34" s="36" t="s">
        <v>21</v>
      </c>
      <c r="B34" s="37"/>
      <c r="C34" s="37"/>
      <c r="D34" s="37"/>
      <c r="E34" s="7">
        <v>32</v>
      </c>
      <c r="F34" s="6" t="s">
        <v>63</v>
      </c>
      <c r="G34" s="9">
        <v>2583</v>
      </c>
      <c r="H34" s="11" t="s">
        <v>41</v>
      </c>
      <c r="I34" s="12"/>
      <c r="J34" s="12"/>
      <c r="K34" s="12"/>
      <c r="L34" s="12"/>
    </row>
    <row r="35" spans="1:12" ht="14.1" customHeight="1" thickBot="1" x14ac:dyDescent="0.25">
      <c r="A35" s="38"/>
      <c r="B35" s="39"/>
      <c r="C35" s="39"/>
      <c r="D35" s="39"/>
      <c r="E35" s="7">
        <v>32</v>
      </c>
      <c r="F35" s="6" t="s">
        <v>64</v>
      </c>
      <c r="G35" s="9">
        <v>1190</v>
      </c>
      <c r="H35" s="11" t="s">
        <v>41</v>
      </c>
      <c r="I35" s="12"/>
      <c r="J35" s="12"/>
      <c r="K35" s="12"/>
      <c r="L35" s="12"/>
    </row>
    <row r="36" spans="1:12" ht="14.1" customHeight="1" thickBot="1" x14ac:dyDescent="0.25">
      <c r="A36" s="40"/>
      <c r="B36" s="41"/>
      <c r="C36" s="41"/>
      <c r="D36" s="41"/>
      <c r="E36" s="30"/>
      <c r="F36" s="31"/>
      <c r="G36" s="32">
        <f>SUM(G33:G35)</f>
        <v>30186</v>
      </c>
      <c r="H36" s="33"/>
      <c r="I36" s="34">
        <f t="shared" si="0"/>
        <v>65.664102630314986</v>
      </c>
      <c r="J36" s="34">
        <f t="shared" si="1"/>
        <v>984.96153945472474</v>
      </c>
      <c r="K36" s="34">
        <f t="shared" si="2"/>
        <v>393.98461578188994</v>
      </c>
      <c r="L36" s="35">
        <f t="shared" si="3"/>
        <v>1378.9461552366147</v>
      </c>
    </row>
    <row r="37" spans="1:12" ht="14.1" customHeight="1" thickBot="1" x14ac:dyDescent="0.25">
      <c r="A37" s="3">
        <v>18</v>
      </c>
      <c r="B37" s="10">
        <v>44</v>
      </c>
      <c r="C37" s="5" t="s">
        <v>65</v>
      </c>
      <c r="D37" s="5" t="s">
        <v>28</v>
      </c>
      <c r="E37" s="30">
        <v>33</v>
      </c>
      <c r="F37" s="31" t="s">
        <v>66</v>
      </c>
      <c r="G37" s="32">
        <v>1436</v>
      </c>
      <c r="H37" s="33" t="s">
        <v>67</v>
      </c>
      <c r="I37" s="34">
        <f t="shared" si="0"/>
        <v>3.1237544350736206</v>
      </c>
      <c r="J37" s="34">
        <f t="shared" si="1"/>
        <v>46.856316526104308</v>
      </c>
      <c r="K37" s="34">
        <f t="shared" si="2"/>
        <v>18.742526610441722</v>
      </c>
      <c r="L37" s="35">
        <f t="shared" si="3"/>
        <v>65.598843136546037</v>
      </c>
    </row>
    <row r="38" spans="1:12" ht="14.1" customHeight="1" thickBot="1" x14ac:dyDescent="0.25">
      <c r="A38" s="3">
        <v>19</v>
      </c>
      <c r="B38" s="10">
        <v>20</v>
      </c>
      <c r="C38" s="5" t="s">
        <v>68</v>
      </c>
      <c r="D38" s="5" t="s">
        <v>69</v>
      </c>
      <c r="E38" s="30">
        <v>32</v>
      </c>
      <c r="F38" s="31" t="s">
        <v>70</v>
      </c>
      <c r="G38" s="32">
        <v>8331</v>
      </c>
      <c r="H38" s="33" t="s">
        <v>35</v>
      </c>
      <c r="I38" s="34">
        <f t="shared" si="0"/>
        <v>18.122561419636725</v>
      </c>
      <c r="J38" s="34">
        <f t="shared" si="1"/>
        <v>271.83842129455087</v>
      </c>
      <c r="K38" s="34">
        <f t="shared" si="2"/>
        <v>108.73536851782035</v>
      </c>
      <c r="L38" s="35">
        <f t="shared" si="3"/>
        <v>380.57378981237122</v>
      </c>
    </row>
    <row r="39" spans="1:12" ht="14.1" customHeight="1" thickBot="1" x14ac:dyDescent="0.25">
      <c r="A39" s="3">
        <v>20</v>
      </c>
      <c r="B39" s="10">
        <v>21</v>
      </c>
      <c r="C39" s="5" t="s">
        <v>68</v>
      </c>
      <c r="D39" s="5" t="s">
        <v>71</v>
      </c>
      <c r="E39" s="30">
        <v>32</v>
      </c>
      <c r="F39" s="31" t="s">
        <v>72</v>
      </c>
      <c r="G39" s="32">
        <v>8331</v>
      </c>
      <c r="H39" s="33" t="s">
        <v>35</v>
      </c>
      <c r="I39" s="34">
        <f t="shared" si="0"/>
        <v>18.122561419636725</v>
      </c>
      <c r="J39" s="34">
        <f t="shared" si="1"/>
        <v>271.83842129455087</v>
      </c>
      <c r="K39" s="34">
        <f t="shared" si="2"/>
        <v>108.73536851782035</v>
      </c>
      <c r="L39" s="35">
        <f t="shared" si="3"/>
        <v>380.57378981237122</v>
      </c>
    </row>
    <row r="40" spans="1:12" ht="14.1" customHeight="1" x14ac:dyDescent="0.2">
      <c r="A40" s="3">
        <v>21</v>
      </c>
      <c r="B40" s="10">
        <v>13</v>
      </c>
      <c r="C40" s="5" t="s">
        <v>289</v>
      </c>
      <c r="D40" s="5" t="s">
        <v>278</v>
      </c>
      <c r="E40" s="7">
        <v>32</v>
      </c>
      <c r="F40" s="6" t="s">
        <v>73</v>
      </c>
      <c r="G40" s="9">
        <v>40875</v>
      </c>
      <c r="H40" s="11" t="s">
        <v>41</v>
      </c>
      <c r="I40" s="12"/>
      <c r="J40" s="12"/>
      <c r="K40" s="12"/>
      <c r="L40" s="12"/>
    </row>
    <row r="41" spans="1:12" ht="14.1" customHeight="1" x14ac:dyDescent="0.2">
      <c r="A41" s="42"/>
      <c r="B41" s="43"/>
      <c r="C41" s="43"/>
      <c r="D41" s="43"/>
      <c r="E41" s="7">
        <v>32</v>
      </c>
      <c r="F41" s="6" t="s">
        <v>74</v>
      </c>
      <c r="G41" s="9">
        <v>8514</v>
      </c>
      <c r="H41" s="11" t="s">
        <v>41</v>
      </c>
      <c r="I41" s="12"/>
      <c r="J41" s="12"/>
      <c r="K41" s="12"/>
      <c r="L41" s="12"/>
    </row>
    <row r="42" spans="1:12" ht="14.1" customHeight="1" x14ac:dyDescent="0.2">
      <c r="A42" s="46"/>
      <c r="B42" s="47"/>
      <c r="C42" s="47"/>
      <c r="D42" s="47"/>
      <c r="E42" s="7">
        <v>32</v>
      </c>
      <c r="F42" s="6" t="s">
        <v>75</v>
      </c>
      <c r="G42" s="9">
        <v>821</v>
      </c>
      <c r="H42" s="11" t="s">
        <v>41</v>
      </c>
      <c r="I42" s="12"/>
      <c r="J42" s="12"/>
      <c r="K42" s="12"/>
      <c r="L42" s="12"/>
    </row>
    <row r="43" spans="1:12" ht="14.1" customHeight="1" x14ac:dyDescent="0.2">
      <c r="A43" s="48"/>
      <c r="B43" s="49"/>
      <c r="C43" s="49"/>
      <c r="D43" s="49"/>
      <c r="E43" s="7">
        <v>32</v>
      </c>
      <c r="F43" s="6" t="s">
        <v>76</v>
      </c>
      <c r="G43" s="9">
        <v>17122</v>
      </c>
      <c r="H43" s="11" t="s">
        <v>41</v>
      </c>
      <c r="I43" s="12"/>
      <c r="J43" s="12"/>
      <c r="K43" s="12"/>
      <c r="L43" s="12"/>
    </row>
    <row r="44" spans="1:12" ht="14.1" customHeight="1" thickBot="1" x14ac:dyDescent="0.25">
      <c r="A44" s="36" t="s">
        <v>21</v>
      </c>
      <c r="B44" s="37"/>
      <c r="C44" s="37"/>
      <c r="D44" s="37"/>
      <c r="E44" s="7">
        <v>32</v>
      </c>
      <c r="F44" s="6" t="s">
        <v>77</v>
      </c>
      <c r="G44" s="9">
        <v>474</v>
      </c>
      <c r="H44" s="11" t="s">
        <v>41</v>
      </c>
      <c r="I44" s="12"/>
      <c r="J44" s="12"/>
      <c r="K44" s="12"/>
      <c r="L44" s="12"/>
    </row>
    <row r="45" spans="1:12" ht="14.1" customHeight="1" thickBot="1" x14ac:dyDescent="0.25">
      <c r="A45" s="40"/>
      <c r="B45" s="41"/>
      <c r="C45" s="41"/>
      <c r="D45" s="41"/>
      <c r="E45" s="30"/>
      <c r="F45" s="31"/>
      <c r="G45" s="32">
        <f>SUM(G40:G44)</f>
        <v>67806</v>
      </c>
      <c r="H45" s="33"/>
      <c r="I45" s="34">
        <f t="shared" si="0"/>
        <v>147.49950781657517</v>
      </c>
      <c r="J45" s="34">
        <f t="shared" si="1"/>
        <v>2212.4926172486275</v>
      </c>
      <c r="K45" s="34">
        <f t="shared" si="2"/>
        <v>884.99704689945111</v>
      </c>
      <c r="L45" s="35">
        <f t="shared" si="3"/>
        <v>3097.4896641480786</v>
      </c>
    </row>
    <row r="46" spans="1:12" ht="14.1" customHeight="1" x14ac:dyDescent="0.2">
      <c r="A46" s="3">
        <v>22</v>
      </c>
      <c r="B46" s="10">
        <v>35</v>
      </c>
      <c r="C46" s="5" t="s">
        <v>78</v>
      </c>
      <c r="D46" s="5" t="s">
        <v>79</v>
      </c>
      <c r="E46" s="7">
        <v>33</v>
      </c>
      <c r="F46" s="6" t="s">
        <v>80</v>
      </c>
      <c r="G46" s="9">
        <v>2578</v>
      </c>
      <c r="H46" s="11" t="s">
        <v>81</v>
      </c>
      <c r="I46" s="12"/>
      <c r="J46" s="12"/>
      <c r="K46" s="12"/>
      <c r="L46" s="12"/>
    </row>
    <row r="47" spans="1:12" ht="14.1" customHeight="1" x14ac:dyDescent="0.2">
      <c r="A47" s="42"/>
      <c r="B47" s="43"/>
      <c r="C47" s="43"/>
      <c r="D47" s="43"/>
      <c r="E47" s="7">
        <v>33</v>
      </c>
      <c r="F47" s="6" t="s">
        <v>262</v>
      </c>
      <c r="G47" s="9">
        <v>13827</v>
      </c>
      <c r="H47" s="11" t="s">
        <v>81</v>
      </c>
      <c r="I47" s="12"/>
      <c r="J47" s="12"/>
      <c r="K47" s="12"/>
      <c r="L47" s="12"/>
    </row>
    <row r="48" spans="1:12" ht="14.1" customHeight="1" thickBot="1" x14ac:dyDescent="0.25">
      <c r="A48" s="44"/>
      <c r="B48" s="45"/>
      <c r="C48" s="45"/>
      <c r="D48" s="45"/>
      <c r="E48" s="7">
        <v>33</v>
      </c>
      <c r="F48" s="6" t="s">
        <v>82</v>
      </c>
      <c r="G48" s="9">
        <v>1324</v>
      </c>
      <c r="H48" s="11" t="s">
        <v>81</v>
      </c>
      <c r="I48" s="12"/>
      <c r="J48" s="12"/>
      <c r="K48" s="12"/>
      <c r="L48" s="12"/>
    </row>
    <row r="49" spans="1:12" ht="14.1" customHeight="1" thickBot="1" x14ac:dyDescent="0.25">
      <c r="A49" s="46"/>
      <c r="B49" s="47"/>
      <c r="C49" s="47"/>
      <c r="D49" s="47"/>
      <c r="E49" s="30"/>
      <c r="F49" s="31"/>
      <c r="G49" s="32">
        <f>SUM(G46:G48)</f>
        <v>17729</v>
      </c>
      <c r="H49" s="33"/>
      <c r="I49" s="34">
        <f t="shared" si="0"/>
        <v>38.566185500989015</v>
      </c>
      <c r="J49" s="34">
        <f t="shared" si="1"/>
        <v>578.4927825148352</v>
      </c>
      <c r="K49" s="34">
        <f t="shared" si="2"/>
        <v>231.3971130059341</v>
      </c>
      <c r="L49" s="35">
        <f t="shared" si="3"/>
        <v>809.8898955207693</v>
      </c>
    </row>
    <row r="50" spans="1:12" ht="14.1" customHeight="1" thickBot="1" x14ac:dyDescent="0.25">
      <c r="A50" s="3">
        <v>23</v>
      </c>
      <c r="B50" s="10">
        <v>70</v>
      </c>
      <c r="C50" s="5" t="s">
        <v>83</v>
      </c>
      <c r="D50" s="5" t="s">
        <v>28</v>
      </c>
      <c r="E50" s="30">
        <v>33</v>
      </c>
      <c r="F50" s="31" t="s">
        <v>84</v>
      </c>
      <c r="G50" s="32">
        <v>1448</v>
      </c>
      <c r="H50" s="33" t="s">
        <v>11</v>
      </c>
      <c r="I50" s="34">
        <f t="shared" si="0"/>
        <v>3.1498582325812001</v>
      </c>
      <c r="J50" s="34">
        <f t="shared" si="1"/>
        <v>47.247873488718</v>
      </c>
      <c r="K50" s="34">
        <f t="shared" si="2"/>
        <v>18.8991493954872</v>
      </c>
      <c r="L50" s="35">
        <f t="shared" si="3"/>
        <v>66.147022884205199</v>
      </c>
    </row>
    <row r="51" spans="1:12" ht="14.1" customHeight="1" thickBot="1" x14ac:dyDescent="0.25">
      <c r="A51" s="3">
        <v>24</v>
      </c>
      <c r="B51" s="10">
        <v>25</v>
      </c>
      <c r="C51" s="5" t="s">
        <v>85</v>
      </c>
      <c r="D51" s="5" t="s">
        <v>86</v>
      </c>
      <c r="E51" s="30">
        <v>32</v>
      </c>
      <c r="F51" s="31" t="s">
        <v>87</v>
      </c>
      <c r="G51" s="32">
        <v>11480</v>
      </c>
      <c r="H51" s="33" t="s">
        <v>35</v>
      </c>
      <c r="I51" s="34">
        <f t="shared" si="0"/>
        <v>24.972632948917248</v>
      </c>
      <c r="J51" s="34">
        <f t="shared" si="1"/>
        <v>374.58949423375873</v>
      </c>
      <c r="K51" s="34">
        <f t="shared" si="2"/>
        <v>149.83579769350348</v>
      </c>
      <c r="L51" s="35">
        <f t="shared" si="3"/>
        <v>524.42529192726215</v>
      </c>
    </row>
    <row r="52" spans="1:12" ht="14.1" customHeight="1" x14ac:dyDescent="0.2">
      <c r="A52" s="3">
        <v>25</v>
      </c>
      <c r="B52" s="10">
        <v>11</v>
      </c>
      <c r="C52" s="5" t="s">
        <v>88</v>
      </c>
      <c r="D52" s="5" t="s">
        <v>261</v>
      </c>
      <c r="E52" s="7">
        <v>32</v>
      </c>
      <c r="F52" s="6" t="s">
        <v>89</v>
      </c>
      <c r="G52" s="9">
        <v>53444</v>
      </c>
      <c r="H52" s="11" t="s">
        <v>41</v>
      </c>
      <c r="I52" s="12"/>
      <c r="J52" s="12"/>
      <c r="K52" s="12"/>
      <c r="L52" s="12"/>
    </row>
    <row r="53" spans="1:12" ht="14.1" customHeight="1" x14ac:dyDescent="0.2">
      <c r="A53" s="36" t="s">
        <v>21</v>
      </c>
      <c r="B53" s="37"/>
      <c r="C53" s="37"/>
      <c r="D53" s="37"/>
      <c r="E53" s="7">
        <v>32</v>
      </c>
      <c r="F53" s="6" t="s">
        <v>90</v>
      </c>
      <c r="G53" s="9">
        <v>6117</v>
      </c>
      <c r="H53" s="11" t="s">
        <v>41</v>
      </c>
      <c r="I53" s="12"/>
      <c r="J53" s="12"/>
      <c r="K53" s="12"/>
      <c r="L53" s="12"/>
    </row>
    <row r="54" spans="1:12" ht="14.1" customHeight="1" thickBot="1" x14ac:dyDescent="0.25">
      <c r="A54" s="38"/>
      <c r="B54" s="39"/>
      <c r="C54" s="39"/>
      <c r="D54" s="39"/>
      <c r="E54" s="7">
        <v>32</v>
      </c>
      <c r="F54" s="6" t="s">
        <v>91</v>
      </c>
      <c r="G54" s="9">
        <v>3506</v>
      </c>
      <c r="H54" s="11" t="s">
        <v>41</v>
      </c>
      <c r="I54" s="12"/>
      <c r="J54" s="12"/>
      <c r="K54" s="12"/>
      <c r="L54" s="12"/>
    </row>
    <row r="55" spans="1:12" ht="14.1" customHeight="1" thickBot="1" x14ac:dyDescent="0.25">
      <c r="A55" s="40"/>
      <c r="B55" s="41"/>
      <c r="C55" s="41"/>
      <c r="D55" s="41"/>
      <c r="E55" s="30"/>
      <c r="F55" s="31"/>
      <c r="G55" s="32">
        <f>SUM(G52:G54)</f>
        <v>63067</v>
      </c>
      <c r="H55" s="33"/>
      <c r="I55" s="34">
        <f>18000/1936.27*2.34*G55/10000</f>
        <v>137.1906831175404</v>
      </c>
      <c r="J55" s="34">
        <f t="shared" si="1"/>
        <v>2057.8602467631063</v>
      </c>
      <c r="K55" s="34">
        <f t="shared" si="2"/>
        <v>823.14409870524241</v>
      </c>
      <c r="L55" s="35">
        <f t="shared" si="3"/>
        <v>2881.0043454683487</v>
      </c>
    </row>
    <row r="56" spans="1:12" ht="14.1" customHeight="1" x14ac:dyDescent="0.2">
      <c r="A56" s="14"/>
      <c r="B56" s="10">
        <v>76</v>
      </c>
      <c r="C56" s="16" t="s">
        <v>92</v>
      </c>
      <c r="D56" s="16" t="s">
        <v>93</v>
      </c>
      <c r="E56" s="7">
        <v>32</v>
      </c>
      <c r="F56" s="3">
        <v>154</v>
      </c>
      <c r="G56" s="9">
        <v>1360</v>
      </c>
      <c r="H56" s="11" t="s">
        <v>38</v>
      </c>
      <c r="I56" s="12"/>
      <c r="J56" s="12"/>
      <c r="K56" s="12"/>
      <c r="L56" s="12"/>
    </row>
    <row r="57" spans="1:12" ht="49.5" customHeight="1" x14ac:dyDescent="0.2">
      <c r="A57" s="52" t="s">
        <v>285</v>
      </c>
      <c r="B57" s="52"/>
      <c r="C57" s="52"/>
      <c r="D57" s="52"/>
      <c r="E57" s="7">
        <v>32</v>
      </c>
      <c r="F57" s="3">
        <v>23</v>
      </c>
      <c r="G57" s="9">
        <v>649</v>
      </c>
      <c r="H57" s="11" t="s">
        <v>41</v>
      </c>
      <c r="I57" s="12"/>
      <c r="J57" s="12"/>
      <c r="K57" s="12"/>
      <c r="L57" s="12"/>
    </row>
    <row r="58" spans="1:12" ht="14.1" customHeight="1" thickBot="1" x14ac:dyDescent="0.25">
      <c r="A58" s="38" t="s">
        <v>284</v>
      </c>
      <c r="B58" s="39"/>
      <c r="C58" s="39"/>
      <c r="D58" s="39"/>
      <c r="E58" s="7">
        <v>32</v>
      </c>
      <c r="F58" s="3">
        <v>33</v>
      </c>
      <c r="G58" s="9">
        <v>712</v>
      </c>
      <c r="H58" s="11" t="s">
        <v>38</v>
      </c>
      <c r="I58" s="12"/>
      <c r="J58" s="12"/>
      <c r="K58" s="12"/>
      <c r="L58" s="12"/>
    </row>
    <row r="59" spans="1:12" ht="14.1" customHeight="1" thickBot="1" x14ac:dyDescent="0.25">
      <c r="A59" s="40"/>
      <c r="B59" s="41"/>
      <c r="C59" s="41"/>
      <c r="D59" s="41"/>
      <c r="E59" s="30"/>
      <c r="F59" s="31"/>
      <c r="G59" s="32">
        <f>SUM(G56:G58)</f>
        <v>2721</v>
      </c>
      <c r="H59" s="33"/>
      <c r="I59" s="34">
        <f>18000/1936.27*2.34*G59/10000</f>
        <v>5.9190360848435386</v>
      </c>
      <c r="J59" s="34">
        <f>+I59*15</f>
        <v>88.785541272653077</v>
      </c>
      <c r="K59" s="34">
        <f>+I59*6</f>
        <v>35.514216509061228</v>
      </c>
      <c r="L59" s="35">
        <f>+J59+K59</f>
        <v>124.29975778171431</v>
      </c>
    </row>
    <row r="60" spans="1:12" ht="14.1" customHeight="1" thickBot="1" x14ac:dyDescent="0.25">
      <c r="A60" s="3">
        <v>26</v>
      </c>
      <c r="B60" s="10">
        <v>64</v>
      </c>
      <c r="C60" s="5" t="s">
        <v>95</v>
      </c>
      <c r="D60" s="5" t="s">
        <v>96</v>
      </c>
      <c r="E60" s="30">
        <v>33</v>
      </c>
      <c r="F60" s="31" t="s">
        <v>97</v>
      </c>
      <c r="G60" s="32">
        <v>640</v>
      </c>
      <c r="H60" s="33" t="s">
        <v>11</v>
      </c>
      <c r="I60" s="34">
        <f t="shared" si="0"/>
        <v>1.392202533737547</v>
      </c>
      <c r="J60" s="34">
        <f t="shared" si="1"/>
        <v>20.883038006063206</v>
      </c>
      <c r="K60" s="34">
        <f t="shared" si="2"/>
        <v>8.3532152024252824</v>
      </c>
      <c r="L60" s="35">
        <f t="shared" si="3"/>
        <v>29.236253208488488</v>
      </c>
    </row>
    <row r="61" spans="1:12" ht="14.1" customHeight="1" x14ac:dyDescent="0.2">
      <c r="A61" s="3">
        <v>27</v>
      </c>
      <c r="B61" s="4" t="s">
        <v>268</v>
      </c>
      <c r="C61" s="5" t="s">
        <v>98</v>
      </c>
      <c r="D61" s="5" t="s">
        <v>263</v>
      </c>
      <c r="E61" s="7">
        <v>32</v>
      </c>
      <c r="F61" s="8" t="s">
        <v>99</v>
      </c>
      <c r="G61" s="9">
        <v>19018</v>
      </c>
      <c r="H61" s="11" t="s">
        <v>41</v>
      </c>
      <c r="I61" s="12"/>
      <c r="J61" s="12"/>
      <c r="K61" s="12"/>
      <c r="L61" s="12"/>
    </row>
    <row r="62" spans="1:12" ht="14.1" customHeight="1" x14ac:dyDescent="0.2">
      <c r="A62" s="36" t="s">
        <v>21</v>
      </c>
      <c r="B62" s="37"/>
      <c r="C62" s="37"/>
      <c r="D62" s="37"/>
      <c r="E62" s="7">
        <v>32</v>
      </c>
      <c r="F62" s="8" t="s">
        <v>100</v>
      </c>
      <c r="G62" s="9">
        <v>47195</v>
      </c>
      <c r="H62" s="11" t="s">
        <v>41</v>
      </c>
      <c r="I62" s="12"/>
      <c r="J62" s="12"/>
      <c r="K62" s="12"/>
      <c r="L62" s="12"/>
    </row>
    <row r="63" spans="1:12" ht="14.1" customHeight="1" x14ac:dyDescent="0.2">
      <c r="A63" s="38"/>
      <c r="B63" s="39"/>
      <c r="C63" s="39"/>
      <c r="D63" s="39"/>
      <c r="E63" s="7">
        <v>32</v>
      </c>
      <c r="F63" s="8" t="s">
        <v>101</v>
      </c>
      <c r="G63" s="9">
        <v>4712</v>
      </c>
      <c r="H63" s="11" t="s">
        <v>41</v>
      </c>
      <c r="I63" s="12"/>
      <c r="J63" s="12"/>
      <c r="K63" s="12"/>
      <c r="L63" s="12"/>
    </row>
    <row r="64" spans="1:12" ht="14.1" customHeight="1" x14ac:dyDescent="0.2">
      <c r="A64" s="38"/>
      <c r="B64" s="39"/>
      <c r="C64" s="39"/>
      <c r="D64" s="39"/>
      <c r="E64" s="7">
        <v>32</v>
      </c>
      <c r="F64" s="8" t="s">
        <v>102</v>
      </c>
      <c r="G64" s="9">
        <v>67</v>
      </c>
      <c r="H64" s="11" t="s">
        <v>41</v>
      </c>
      <c r="I64" s="12"/>
      <c r="J64" s="12"/>
      <c r="K64" s="12"/>
      <c r="L64" s="12"/>
    </row>
    <row r="65" spans="1:12" ht="14.1" customHeight="1" x14ac:dyDescent="0.2">
      <c r="A65" s="38"/>
      <c r="B65" s="39"/>
      <c r="C65" s="39"/>
      <c r="D65" s="39"/>
      <c r="E65" s="7">
        <v>32</v>
      </c>
      <c r="F65" s="8" t="s">
        <v>103</v>
      </c>
      <c r="G65" s="9">
        <v>33</v>
      </c>
      <c r="H65" s="11" t="s">
        <v>41</v>
      </c>
      <c r="I65" s="12"/>
      <c r="J65" s="12"/>
      <c r="K65" s="12"/>
      <c r="L65" s="12"/>
    </row>
    <row r="66" spans="1:12" ht="14.1" customHeight="1" x14ac:dyDescent="0.2">
      <c r="A66" s="38"/>
      <c r="B66" s="39"/>
      <c r="C66" s="39"/>
      <c r="D66" s="39"/>
      <c r="E66" s="7">
        <v>32</v>
      </c>
      <c r="F66" s="8" t="s">
        <v>104</v>
      </c>
      <c r="G66" s="9">
        <v>12824</v>
      </c>
      <c r="H66" s="11" t="s">
        <v>41</v>
      </c>
      <c r="I66" s="12"/>
      <c r="J66" s="12"/>
      <c r="K66" s="12"/>
      <c r="L66" s="12"/>
    </row>
    <row r="67" spans="1:12" ht="14.1" customHeight="1" x14ac:dyDescent="0.2">
      <c r="A67" s="38"/>
      <c r="B67" s="39"/>
      <c r="C67" s="39"/>
      <c r="D67" s="39"/>
      <c r="E67" s="7">
        <v>32</v>
      </c>
      <c r="F67" s="6" t="s">
        <v>200</v>
      </c>
      <c r="G67" s="9">
        <v>1262</v>
      </c>
      <c r="H67" s="11" t="s">
        <v>41</v>
      </c>
      <c r="I67" s="12"/>
      <c r="J67" s="12"/>
      <c r="K67" s="12"/>
      <c r="L67" s="12"/>
    </row>
    <row r="68" spans="1:12" ht="14.1" customHeight="1" x14ac:dyDescent="0.2">
      <c r="A68" s="38"/>
      <c r="B68" s="39"/>
      <c r="C68" s="39"/>
      <c r="D68" s="39"/>
      <c r="E68" s="7">
        <v>32</v>
      </c>
      <c r="F68" s="6" t="s">
        <v>201</v>
      </c>
      <c r="G68" s="9">
        <v>211</v>
      </c>
      <c r="H68" s="11" t="s">
        <v>41</v>
      </c>
      <c r="I68" s="12"/>
      <c r="J68" s="12"/>
      <c r="K68" s="12"/>
      <c r="L68" s="12"/>
    </row>
    <row r="69" spans="1:12" ht="14.1" customHeight="1" x14ac:dyDescent="0.2">
      <c r="A69" s="38"/>
      <c r="B69" s="39"/>
      <c r="C69" s="39"/>
      <c r="D69" s="39"/>
      <c r="E69" s="7">
        <v>32</v>
      </c>
      <c r="F69" s="6" t="s">
        <v>202</v>
      </c>
      <c r="G69" s="9">
        <v>1145</v>
      </c>
      <c r="H69" s="11" t="s">
        <v>41</v>
      </c>
      <c r="I69" s="12"/>
      <c r="J69" s="12"/>
      <c r="K69" s="12"/>
      <c r="L69" s="12"/>
    </row>
    <row r="70" spans="1:12" ht="14.1" customHeight="1" x14ac:dyDescent="0.2">
      <c r="A70" s="38"/>
      <c r="B70" s="39"/>
      <c r="C70" s="39"/>
      <c r="D70" s="39"/>
      <c r="E70" s="7">
        <v>32</v>
      </c>
      <c r="F70" s="6" t="s">
        <v>203</v>
      </c>
      <c r="G70" s="9">
        <v>15168</v>
      </c>
      <c r="H70" s="11" t="s">
        <v>41</v>
      </c>
      <c r="I70" s="12"/>
      <c r="J70" s="12"/>
      <c r="K70" s="12"/>
      <c r="L70" s="12"/>
    </row>
    <row r="71" spans="1:12" ht="14.1" customHeight="1" x14ac:dyDescent="0.2">
      <c r="A71" s="38"/>
      <c r="B71" s="39"/>
      <c r="C71" s="39"/>
      <c r="D71" s="39"/>
      <c r="E71" s="7">
        <v>32</v>
      </c>
      <c r="F71" s="6" t="s">
        <v>204</v>
      </c>
      <c r="G71" s="9">
        <v>5828</v>
      </c>
      <c r="H71" s="11" t="s">
        <v>41</v>
      </c>
      <c r="I71" s="12"/>
      <c r="J71" s="12"/>
      <c r="K71" s="12"/>
      <c r="L71" s="12"/>
    </row>
    <row r="72" spans="1:12" ht="14.1" customHeight="1" x14ac:dyDescent="0.2">
      <c r="A72" s="38"/>
      <c r="B72" s="39"/>
      <c r="C72" s="39"/>
      <c r="D72" s="39"/>
      <c r="E72" s="7">
        <v>32</v>
      </c>
      <c r="F72" s="6" t="s">
        <v>264</v>
      </c>
      <c r="G72" s="9">
        <v>1048</v>
      </c>
      <c r="H72" s="11" t="s">
        <v>41</v>
      </c>
      <c r="I72" s="12"/>
      <c r="J72" s="12"/>
      <c r="K72" s="12"/>
      <c r="L72" s="12"/>
    </row>
    <row r="73" spans="1:12" ht="14.1" customHeight="1" x14ac:dyDescent="0.2">
      <c r="A73" s="38"/>
      <c r="B73" s="39"/>
      <c r="C73" s="39"/>
      <c r="D73" s="39"/>
      <c r="E73" s="7">
        <v>32</v>
      </c>
      <c r="F73" s="6" t="s">
        <v>265</v>
      </c>
      <c r="G73" s="9">
        <v>251</v>
      </c>
      <c r="H73" s="11" t="s">
        <v>41</v>
      </c>
      <c r="I73" s="12"/>
      <c r="J73" s="12"/>
      <c r="K73" s="12"/>
      <c r="L73" s="12"/>
    </row>
    <row r="74" spans="1:12" ht="14.1" customHeight="1" x14ac:dyDescent="0.2">
      <c r="A74" s="38"/>
      <c r="B74" s="39"/>
      <c r="C74" s="39"/>
      <c r="D74" s="39"/>
      <c r="E74" s="7">
        <v>32</v>
      </c>
      <c r="F74" s="6" t="s">
        <v>266</v>
      </c>
      <c r="G74" s="9">
        <v>20125</v>
      </c>
      <c r="H74" s="11" t="s">
        <v>41</v>
      </c>
      <c r="I74" s="12"/>
      <c r="J74" s="12"/>
      <c r="K74" s="12"/>
      <c r="L74" s="12"/>
    </row>
    <row r="75" spans="1:12" ht="14.1" customHeight="1" x14ac:dyDescent="0.2">
      <c r="A75" s="38"/>
      <c r="B75" s="39"/>
      <c r="C75" s="39"/>
      <c r="D75" s="39"/>
      <c r="E75" s="7">
        <v>32</v>
      </c>
      <c r="F75" s="6" t="s">
        <v>267</v>
      </c>
      <c r="G75" s="9">
        <v>3459</v>
      </c>
      <c r="H75" s="11" t="s">
        <v>41</v>
      </c>
      <c r="I75" s="12"/>
      <c r="J75" s="12"/>
      <c r="K75" s="12"/>
      <c r="L75" s="12"/>
    </row>
    <row r="76" spans="1:12" ht="14.1" customHeight="1" thickBot="1" x14ac:dyDescent="0.25">
      <c r="A76" s="38"/>
      <c r="B76" s="39"/>
      <c r="C76" s="39"/>
      <c r="D76" s="39"/>
      <c r="E76" s="7">
        <v>32</v>
      </c>
      <c r="F76" s="3">
        <v>448</v>
      </c>
      <c r="G76" s="9">
        <v>490</v>
      </c>
      <c r="H76" s="11" t="s">
        <v>205</v>
      </c>
      <c r="I76" s="12"/>
      <c r="J76" s="12"/>
      <c r="K76" s="12"/>
      <c r="L76" s="12"/>
    </row>
    <row r="77" spans="1:12" ht="14.1" customHeight="1" thickBot="1" x14ac:dyDescent="0.25">
      <c r="A77" s="40"/>
      <c r="B77" s="41"/>
      <c r="C77" s="41"/>
      <c r="D77" s="41"/>
      <c r="E77" s="30"/>
      <c r="F77" s="31"/>
      <c r="G77" s="32">
        <f>SUM(G61:G76)</f>
        <v>132836</v>
      </c>
      <c r="H77" s="33"/>
      <c r="I77" s="34">
        <f t="shared" ref="I77:I128" si="4">18000/1936.27*2.34*G77/10000</f>
        <v>288.96033714306373</v>
      </c>
      <c r="J77" s="34">
        <f t="shared" ref="J77:J128" si="5">+I77*15</f>
        <v>4334.4050571459557</v>
      </c>
      <c r="K77" s="34">
        <f t="shared" ref="K77:K128" si="6">+I77*6</f>
        <v>1733.7620228583824</v>
      </c>
      <c r="L77" s="35">
        <f t="shared" ref="L77:L128" si="7">+J77+K77</f>
        <v>6068.1670800043375</v>
      </c>
    </row>
    <row r="78" spans="1:12" ht="14.1" customHeight="1" thickBot="1" x14ac:dyDescent="0.25">
      <c r="A78" s="3">
        <v>28</v>
      </c>
      <c r="B78" s="10">
        <v>58</v>
      </c>
      <c r="C78" s="5" t="s">
        <v>105</v>
      </c>
      <c r="D78" s="5" t="s">
        <v>106</v>
      </c>
      <c r="E78" s="30">
        <v>33</v>
      </c>
      <c r="F78" s="31" t="s">
        <v>107</v>
      </c>
      <c r="G78" s="32">
        <v>1358</v>
      </c>
      <c r="H78" s="33" t="s">
        <v>11</v>
      </c>
      <c r="I78" s="34">
        <f t="shared" si="4"/>
        <v>2.9540797512743575</v>
      </c>
      <c r="J78" s="34">
        <f t="shared" si="5"/>
        <v>44.311196269115364</v>
      </c>
      <c r="K78" s="34">
        <f t="shared" si="6"/>
        <v>17.724478507646147</v>
      </c>
      <c r="L78" s="35">
        <f t="shared" si="7"/>
        <v>62.03567477676151</v>
      </c>
    </row>
    <row r="79" spans="1:12" ht="14.1" customHeight="1" x14ac:dyDescent="0.2">
      <c r="A79" s="3">
        <v>29</v>
      </c>
      <c r="B79" s="10">
        <v>48</v>
      </c>
      <c r="C79" s="5" t="s">
        <v>108</v>
      </c>
      <c r="D79" s="5" t="s">
        <v>109</v>
      </c>
      <c r="E79" s="7">
        <v>32</v>
      </c>
      <c r="F79" s="6" t="s">
        <v>110</v>
      </c>
      <c r="G79" s="9">
        <v>2717</v>
      </c>
      <c r="H79" s="11" t="s">
        <v>41</v>
      </c>
      <c r="I79" s="12"/>
      <c r="J79" s="12"/>
      <c r="K79" s="12"/>
      <c r="L79" s="12"/>
    </row>
    <row r="80" spans="1:12" ht="14.1" customHeight="1" x14ac:dyDescent="0.2">
      <c r="A80" s="36" t="s">
        <v>21</v>
      </c>
      <c r="B80" s="37"/>
      <c r="C80" s="37"/>
      <c r="D80" s="37"/>
      <c r="E80" s="7">
        <v>32</v>
      </c>
      <c r="F80" s="6" t="s">
        <v>111</v>
      </c>
      <c r="G80" s="9">
        <v>6743</v>
      </c>
      <c r="H80" s="11" t="s">
        <v>41</v>
      </c>
      <c r="I80" s="12"/>
      <c r="J80" s="12"/>
      <c r="K80" s="12"/>
      <c r="L80" s="12"/>
    </row>
    <row r="81" spans="1:12" ht="14.1" customHeight="1" x14ac:dyDescent="0.2">
      <c r="A81" s="38"/>
      <c r="B81" s="39"/>
      <c r="C81" s="39"/>
      <c r="D81" s="39"/>
      <c r="E81" s="7">
        <v>32</v>
      </c>
      <c r="F81" s="6" t="s">
        <v>112</v>
      </c>
      <c r="G81" s="9" t="s">
        <v>113</v>
      </c>
      <c r="H81" s="11" t="s">
        <v>114</v>
      </c>
      <c r="I81" s="12"/>
      <c r="J81" s="12"/>
      <c r="K81" s="12"/>
      <c r="L81" s="12"/>
    </row>
    <row r="82" spans="1:12" ht="14.1" customHeight="1" thickBot="1" x14ac:dyDescent="0.25">
      <c r="A82" s="38"/>
      <c r="B82" s="39"/>
      <c r="C82" s="39"/>
      <c r="D82" s="39"/>
      <c r="E82" s="7">
        <v>32</v>
      </c>
      <c r="F82" s="6" t="s">
        <v>115</v>
      </c>
      <c r="G82" s="9">
        <v>1731</v>
      </c>
      <c r="H82" s="11" t="s">
        <v>41</v>
      </c>
      <c r="I82" s="12"/>
      <c r="J82" s="12"/>
      <c r="K82" s="12"/>
      <c r="L82" s="12"/>
    </row>
    <row r="83" spans="1:12" ht="14.1" customHeight="1" thickBot="1" x14ac:dyDescent="0.25">
      <c r="A83" s="40"/>
      <c r="B83" s="41"/>
      <c r="C83" s="41"/>
      <c r="D83" s="41"/>
      <c r="E83" s="30"/>
      <c r="F83" s="31"/>
      <c r="G83" s="32">
        <f>SUM(G79:G82)</f>
        <v>11191</v>
      </c>
      <c r="H83" s="33"/>
      <c r="I83" s="34">
        <f t="shared" si="4"/>
        <v>24.343966492276387</v>
      </c>
      <c r="J83" s="34">
        <f t="shared" si="5"/>
        <v>365.15949738414582</v>
      </c>
      <c r="K83" s="34">
        <f t="shared" si="6"/>
        <v>146.06379895365831</v>
      </c>
      <c r="L83" s="35">
        <f t="shared" si="7"/>
        <v>511.22329633780413</v>
      </c>
    </row>
    <row r="84" spans="1:12" ht="14.1" customHeight="1" thickBot="1" x14ac:dyDescent="0.25">
      <c r="A84" s="3">
        <v>30</v>
      </c>
      <c r="B84" s="10">
        <v>18</v>
      </c>
      <c r="C84" s="5" t="s">
        <v>116</v>
      </c>
      <c r="D84" s="5" t="s">
        <v>117</v>
      </c>
      <c r="E84" s="30">
        <v>32</v>
      </c>
      <c r="F84" s="31" t="s">
        <v>118</v>
      </c>
      <c r="G84" s="32">
        <v>43917</v>
      </c>
      <c r="H84" s="33" t="s">
        <v>35</v>
      </c>
      <c r="I84" s="34">
        <f t="shared" si="4"/>
        <v>95.533372928362255</v>
      </c>
      <c r="J84" s="34">
        <f t="shared" si="5"/>
        <v>1433.0005939254338</v>
      </c>
      <c r="K84" s="34">
        <f t="shared" si="6"/>
        <v>573.2002375701735</v>
      </c>
      <c r="L84" s="35">
        <f t="shared" si="7"/>
        <v>2006.2008314956074</v>
      </c>
    </row>
    <row r="85" spans="1:12" ht="14.1" customHeight="1" x14ac:dyDescent="0.2">
      <c r="A85" s="3">
        <v>31</v>
      </c>
      <c r="B85" s="10">
        <v>49</v>
      </c>
      <c r="C85" s="5" t="s">
        <v>269</v>
      </c>
      <c r="D85" s="5" t="s">
        <v>120</v>
      </c>
      <c r="E85" s="7">
        <v>32</v>
      </c>
      <c r="F85" s="8" t="s">
        <v>121</v>
      </c>
      <c r="G85" s="9">
        <v>4487</v>
      </c>
      <c r="H85" s="11" t="s">
        <v>41</v>
      </c>
      <c r="I85" s="12"/>
      <c r="J85" s="12"/>
      <c r="K85" s="12"/>
      <c r="L85" s="12"/>
    </row>
    <row r="86" spans="1:12" ht="14.1" customHeight="1" x14ac:dyDescent="0.2">
      <c r="A86" s="36" t="s">
        <v>21</v>
      </c>
      <c r="B86" s="37"/>
      <c r="C86" s="37"/>
      <c r="D86" s="37"/>
      <c r="E86" s="7">
        <v>32</v>
      </c>
      <c r="F86" s="8" t="s">
        <v>122</v>
      </c>
      <c r="G86" s="9">
        <v>114</v>
      </c>
      <c r="H86" s="11" t="s">
        <v>41</v>
      </c>
      <c r="I86" s="12"/>
      <c r="J86" s="12"/>
      <c r="K86" s="12"/>
      <c r="L86" s="12"/>
    </row>
    <row r="87" spans="1:12" ht="14.1" customHeight="1" x14ac:dyDescent="0.2">
      <c r="A87" s="38"/>
      <c r="B87" s="39"/>
      <c r="C87" s="39"/>
      <c r="D87" s="39"/>
      <c r="E87" s="7">
        <v>32</v>
      </c>
      <c r="F87" s="8" t="s">
        <v>112</v>
      </c>
      <c r="G87" s="9" t="s">
        <v>113</v>
      </c>
      <c r="H87" s="11" t="s">
        <v>114</v>
      </c>
      <c r="I87" s="12"/>
      <c r="J87" s="12"/>
      <c r="K87" s="12"/>
      <c r="L87" s="12"/>
    </row>
    <row r="88" spans="1:12" ht="14.1" customHeight="1" thickBot="1" x14ac:dyDescent="0.25">
      <c r="A88" s="38"/>
      <c r="B88" s="39"/>
      <c r="C88" s="39"/>
      <c r="D88" s="39"/>
      <c r="E88" s="7">
        <v>32</v>
      </c>
      <c r="F88" s="8" t="s">
        <v>123</v>
      </c>
      <c r="G88" s="9">
        <v>5714</v>
      </c>
      <c r="H88" s="11" t="s">
        <v>41</v>
      </c>
      <c r="I88" s="12"/>
      <c r="J88" s="12"/>
      <c r="K88" s="12"/>
      <c r="L88" s="12"/>
    </row>
    <row r="89" spans="1:12" ht="14.1" customHeight="1" thickBot="1" x14ac:dyDescent="0.25">
      <c r="A89" s="40"/>
      <c r="B89" s="41"/>
      <c r="C89" s="41"/>
      <c r="D89" s="41"/>
      <c r="E89" s="30"/>
      <c r="F89" s="31"/>
      <c r="G89" s="32">
        <f>SUM(G85:G88)</f>
        <v>10315</v>
      </c>
      <c r="H89" s="33"/>
      <c r="I89" s="34">
        <f t="shared" si="4"/>
        <v>22.43838927422312</v>
      </c>
      <c r="J89" s="34">
        <f t="shared" si="5"/>
        <v>336.57583911334677</v>
      </c>
      <c r="K89" s="34">
        <f t="shared" si="6"/>
        <v>134.63033564533873</v>
      </c>
      <c r="L89" s="35">
        <f t="shared" si="7"/>
        <v>471.20617475868551</v>
      </c>
    </row>
    <row r="90" spans="1:12" ht="14.1" customHeight="1" x14ac:dyDescent="0.2">
      <c r="A90" s="3">
        <v>32</v>
      </c>
      <c r="B90" s="10">
        <v>33</v>
      </c>
      <c r="C90" s="5" t="s">
        <v>119</v>
      </c>
      <c r="D90" s="5" t="s">
        <v>124</v>
      </c>
      <c r="E90" s="7">
        <v>33</v>
      </c>
      <c r="F90" s="6" t="s">
        <v>270</v>
      </c>
      <c r="G90" s="9">
        <v>13532</v>
      </c>
      <c r="H90" s="11" t="s">
        <v>81</v>
      </c>
      <c r="I90" s="12"/>
      <c r="J90" s="12"/>
      <c r="K90" s="12"/>
      <c r="L90" s="12"/>
    </row>
    <row r="91" spans="1:12" ht="14.1" customHeight="1" thickBot="1" x14ac:dyDescent="0.25">
      <c r="A91" s="42"/>
      <c r="B91" s="43"/>
      <c r="C91" s="43"/>
      <c r="D91" s="43"/>
      <c r="E91" s="7">
        <v>33</v>
      </c>
      <c r="F91" s="6" t="s">
        <v>125</v>
      </c>
      <c r="G91" s="9">
        <v>3686</v>
      </c>
      <c r="H91" s="11" t="s">
        <v>81</v>
      </c>
      <c r="I91" s="12"/>
      <c r="J91" s="12"/>
      <c r="K91" s="12"/>
      <c r="L91" s="12"/>
    </row>
    <row r="92" spans="1:12" ht="14.1" customHeight="1" thickBot="1" x14ac:dyDescent="0.25">
      <c r="A92" s="46"/>
      <c r="B92" s="47"/>
      <c r="C92" s="47"/>
      <c r="D92" s="47"/>
      <c r="E92" s="30"/>
      <c r="F92" s="31"/>
      <c r="G92" s="32">
        <f>SUM(G90:G91)</f>
        <v>17218</v>
      </c>
      <c r="H92" s="33"/>
      <c r="I92" s="34">
        <f t="shared" si="4"/>
        <v>37.454598790457943</v>
      </c>
      <c r="J92" s="34">
        <f t="shared" si="5"/>
        <v>561.81898185686919</v>
      </c>
      <c r="K92" s="34">
        <f t="shared" si="6"/>
        <v>224.72759274274767</v>
      </c>
      <c r="L92" s="35">
        <f t="shared" si="7"/>
        <v>786.54657459961686</v>
      </c>
    </row>
    <row r="93" spans="1:12" ht="14.1" customHeight="1" thickBot="1" x14ac:dyDescent="0.25">
      <c r="A93" s="3">
        <v>33</v>
      </c>
      <c r="B93" s="10">
        <v>27</v>
      </c>
      <c r="C93" s="5" t="s">
        <v>126</v>
      </c>
      <c r="D93" s="5" t="s">
        <v>28</v>
      </c>
      <c r="E93" s="30">
        <v>33</v>
      </c>
      <c r="F93" s="31" t="s">
        <v>127</v>
      </c>
      <c r="G93" s="32">
        <v>49249</v>
      </c>
      <c r="H93" s="33" t="s">
        <v>81</v>
      </c>
      <c r="I93" s="34">
        <f t="shared" si="4"/>
        <v>107.1321602875632</v>
      </c>
      <c r="J93" s="34">
        <f t="shared" si="5"/>
        <v>1606.9824043134479</v>
      </c>
      <c r="K93" s="34">
        <f t="shared" si="6"/>
        <v>642.7929617253792</v>
      </c>
      <c r="L93" s="35">
        <f t="shared" si="7"/>
        <v>2249.7753660388271</v>
      </c>
    </row>
    <row r="94" spans="1:12" ht="14.1" customHeight="1" thickBot="1" x14ac:dyDescent="0.25">
      <c r="A94" s="3">
        <v>34</v>
      </c>
      <c r="B94" s="10">
        <v>62</v>
      </c>
      <c r="C94" s="5" t="s">
        <v>128</v>
      </c>
      <c r="D94" s="14"/>
      <c r="E94" s="30">
        <v>33</v>
      </c>
      <c r="F94" s="31" t="s">
        <v>129</v>
      </c>
      <c r="G94" s="32">
        <v>188</v>
      </c>
      <c r="H94" s="33" t="s">
        <v>11</v>
      </c>
      <c r="I94" s="34">
        <f t="shared" si="4"/>
        <v>0.4089594942854044</v>
      </c>
      <c r="J94" s="34">
        <f t="shared" si="5"/>
        <v>6.1343924142810664</v>
      </c>
      <c r="K94" s="34">
        <f t="shared" si="6"/>
        <v>2.4537569657124263</v>
      </c>
      <c r="L94" s="35">
        <f t="shared" si="7"/>
        <v>8.5881493799934923</v>
      </c>
    </row>
    <row r="95" spans="1:12" ht="14.1" customHeight="1" x14ac:dyDescent="0.2">
      <c r="A95" s="3">
        <v>35</v>
      </c>
      <c r="B95" s="10">
        <v>28</v>
      </c>
      <c r="C95" s="5" t="s">
        <v>130</v>
      </c>
      <c r="D95" s="5" t="s">
        <v>131</v>
      </c>
      <c r="E95" s="7">
        <v>33</v>
      </c>
      <c r="F95" s="6" t="s">
        <v>132</v>
      </c>
      <c r="G95" s="9">
        <v>103247</v>
      </c>
      <c r="H95" s="11" t="s">
        <v>20</v>
      </c>
      <c r="I95" s="12"/>
      <c r="J95" s="12"/>
      <c r="K95" s="12"/>
      <c r="L95" s="12"/>
    </row>
    <row r="96" spans="1:12" ht="14.1" customHeight="1" x14ac:dyDescent="0.2">
      <c r="A96" s="36" t="s">
        <v>21</v>
      </c>
      <c r="B96" s="37"/>
      <c r="C96" s="37"/>
      <c r="D96" s="37"/>
      <c r="E96" s="7">
        <v>33</v>
      </c>
      <c r="F96" s="6" t="s">
        <v>133</v>
      </c>
      <c r="G96" s="9">
        <v>1760</v>
      </c>
      <c r="H96" s="11" t="s">
        <v>20</v>
      </c>
      <c r="I96" s="12"/>
      <c r="J96" s="12"/>
      <c r="K96" s="12"/>
      <c r="L96" s="12"/>
    </row>
    <row r="97" spans="1:12" ht="14.1" customHeight="1" x14ac:dyDescent="0.2">
      <c r="A97" s="38"/>
      <c r="B97" s="39"/>
      <c r="C97" s="39"/>
      <c r="D97" s="39"/>
      <c r="E97" s="7">
        <v>33</v>
      </c>
      <c r="F97" s="3">
        <v>1053</v>
      </c>
      <c r="G97" s="9">
        <v>24720</v>
      </c>
      <c r="H97" s="11" t="s">
        <v>20</v>
      </c>
      <c r="I97" s="12"/>
      <c r="J97" s="12"/>
      <c r="K97" s="12"/>
      <c r="L97" s="12"/>
    </row>
    <row r="98" spans="1:12" ht="14.1" customHeight="1" x14ac:dyDescent="0.2">
      <c r="A98" s="38"/>
      <c r="B98" s="39"/>
      <c r="C98" s="39"/>
      <c r="D98" s="39"/>
      <c r="E98" s="7">
        <v>33</v>
      </c>
      <c r="F98" s="3">
        <v>1054</v>
      </c>
      <c r="G98" s="9">
        <v>2880</v>
      </c>
      <c r="H98" s="11" t="s">
        <v>20</v>
      </c>
      <c r="I98" s="12"/>
      <c r="J98" s="12"/>
      <c r="K98" s="12"/>
      <c r="L98" s="12"/>
    </row>
    <row r="99" spans="1:12" ht="14.1" customHeight="1" x14ac:dyDescent="0.2">
      <c r="A99" s="38"/>
      <c r="B99" s="39"/>
      <c r="C99" s="39"/>
      <c r="D99" s="39"/>
      <c r="E99" s="7">
        <v>33</v>
      </c>
      <c r="F99" s="3">
        <v>1057</v>
      </c>
      <c r="G99" s="9">
        <v>3031</v>
      </c>
      <c r="H99" s="11" t="s">
        <v>20</v>
      </c>
      <c r="I99" s="12"/>
      <c r="J99" s="12"/>
      <c r="K99" s="12"/>
      <c r="L99" s="12"/>
    </row>
    <row r="100" spans="1:12" ht="14.1" customHeight="1" thickBot="1" x14ac:dyDescent="0.25">
      <c r="A100" s="38"/>
      <c r="B100" s="39"/>
      <c r="C100" s="39"/>
      <c r="D100" s="39"/>
      <c r="E100" s="7">
        <v>33</v>
      </c>
      <c r="F100" s="3">
        <v>1058</v>
      </c>
      <c r="G100" s="9">
        <v>1600</v>
      </c>
      <c r="H100" s="11" t="s">
        <v>20</v>
      </c>
      <c r="I100" s="12"/>
      <c r="J100" s="12"/>
      <c r="K100" s="12"/>
      <c r="L100" s="12"/>
    </row>
    <row r="101" spans="1:12" ht="14.1" customHeight="1" thickBot="1" x14ac:dyDescent="0.25">
      <c r="A101" s="40"/>
      <c r="B101" s="41"/>
      <c r="C101" s="41"/>
      <c r="D101" s="41"/>
      <c r="E101" s="30"/>
      <c r="F101" s="31"/>
      <c r="G101" s="32">
        <f>SUM(G95:G100)</f>
        <v>137238</v>
      </c>
      <c r="H101" s="33"/>
      <c r="I101" s="34">
        <f t="shared" si="4"/>
        <v>298.53608019542725</v>
      </c>
      <c r="J101" s="34">
        <f t="shared" si="5"/>
        <v>4478.0412029314084</v>
      </c>
      <c r="K101" s="34">
        <f t="shared" si="6"/>
        <v>1791.2164811725634</v>
      </c>
      <c r="L101" s="35">
        <f t="shared" si="7"/>
        <v>6269.2576841039718</v>
      </c>
    </row>
    <row r="102" spans="1:12" ht="14.1" customHeight="1" x14ac:dyDescent="0.2">
      <c r="A102" s="3">
        <v>36</v>
      </c>
      <c r="B102" s="10">
        <v>54</v>
      </c>
      <c r="C102" s="5" t="s">
        <v>134</v>
      </c>
      <c r="D102" s="5" t="s">
        <v>135</v>
      </c>
      <c r="E102" s="7">
        <v>33</v>
      </c>
      <c r="F102" s="6" t="s">
        <v>136</v>
      </c>
      <c r="G102" s="9">
        <v>17145</v>
      </c>
      <c r="H102" s="11" t="s">
        <v>81</v>
      </c>
      <c r="I102" s="12"/>
      <c r="J102" s="12"/>
      <c r="K102" s="12"/>
      <c r="L102" s="12"/>
    </row>
    <row r="103" spans="1:12" ht="14.1" customHeight="1" thickBot="1" x14ac:dyDescent="0.25">
      <c r="A103" s="36" t="s">
        <v>21</v>
      </c>
      <c r="B103" s="37"/>
      <c r="C103" s="37"/>
      <c r="D103" s="37"/>
      <c r="E103" s="7">
        <v>33</v>
      </c>
      <c r="F103" s="6" t="s">
        <v>137</v>
      </c>
      <c r="G103" s="9">
        <v>1807</v>
      </c>
      <c r="H103" s="11" t="s">
        <v>81</v>
      </c>
      <c r="I103" s="12"/>
      <c r="J103" s="12"/>
      <c r="K103" s="12"/>
      <c r="L103" s="12"/>
    </row>
    <row r="104" spans="1:12" ht="14.1" customHeight="1" thickBot="1" x14ac:dyDescent="0.25">
      <c r="A104" s="40"/>
      <c r="B104" s="41"/>
      <c r="C104" s="41"/>
      <c r="D104" s="41"/>
      <c r="E104" s="30"/>
      <c r="F104" s="31"/>
      <c r="G104" s="32">
        <f>SUM(G102:G103)</f>
        <v>18952</v>
      </c>
      <c r="H104" s="33"/>
      <c r="I104" s="34">
        <f t="shared" si="4"/>
        <v>41.22659753030311</v>
      </c>
      <c r="J104" s="34">
        <f t="shared" si="5"/>
        <v>618.39896295454662</v>
      </c>
      <c r="K104" s="34">
        <f t="shared" si="6"/>
        <v>247.35958518181866</v>
      </c>
      <c r="L104" s="35">
        <f t="shared" si="7"/>
        <v>865.75854813636533</v>
      </c>
    </row>
    <row r="105" spans="1:12" ht="14.1" customHeight="1" x14ac:dyDescent="0.2">
      <c r="A105" s="3">
        <v>37</v>
      </c>
      <c r="B105" s="10">
        <v>31</v>
      </c>
      <c r="C105" s="5" t="s">
        <v>138</v>
      </c>
      <c r="D105" s="5" t="s">
        <v>139</v>
      </c>
      <c r="E105" s="7">
        <v>33</v>
      </c>
      <c r="F105" s="6" t="s">
        <v>271</v>
      </c>
      <c r="G105" s="9">
        <v>14488</v>
      </c>
      <c r="H105" s="11" t="s">
        <v>81</v>
      </c>
      <c r="I105" s="17"/>
      <c r="J105" s="17"/>
      <c r="K105" s="17"/>
      <c r="L105" s="17"/>
    </row>
    <row r="106" spans="1:12" ht="14.1" customHeight="1" thickBot="1" x14ac:dyDescent="0.25">
      <c r="A106" s="36" t="s">
        <v>21</v>
      </c>
      <c r="B106" s="37"/>
      <c r="C106" s="37"/>
      <c r="D106" s="37"/>
      <c r="E106" s="7">
        <v>33</v>
      </c>
      <c r="F106" s="6" t="s">
        <v>140</v>
      </c>
      <c r="G106" s="9">
        <v>2765</v>
      </c>
      <c r="H106" s="11" t="s">
        <v>81</v>
      </c>
      <c r="I106" s="17"/>
      <c r="J106" s="17"/>
      <c r="K106" s="17"/>
      <c r="L106" s="17"/>
    </row>
    <row r="107" spans="1:12" ht="14.1" customHeight="1" thickBot="1" x14ac:dyDescent="0.25">
      <c r="A107" s="40"/>
      <c r="B107" s="41"/>
      <c r="C107" s="41"/>
      <c r="D107" s="41"/>
      <c r="E107" s="30"/>
      <c r="F107" s="31"/>
      <c r="G107" s="32">
        <f>SUM(G105:G106)</f>
        <v>17253</v>
      </c>
      <c r="H107" s="33"/>
      <c r="I107" s="34">
        <f t="shared" si="4"/>
        <v>37.530734866521712</v>
      </c>
      <c r="J107" s="34">
        <f t="shared" si="5"/>
        <v>562.96102299782569</v>
      </c>
      <c r="K107" s="34">
        <f t="shared" si="6"/>
        <v>225.18440919913027</v>
      </c>
      <c r="L107" s="35">
        <f t="shared" si="7"/>
        <v>788.14543219695599</v>
      </c>
    </row>
    <row r="108" spans="1:12" ht="14.1" customHeight="1" thickBot="1" x14ac:dyDescent="0.25">
      <c r="A108" s="3">
        <v>38</v>
      </c>
      <c r="B108" s="10">
        <v>75</v>
      </c>
      <c r="C108" s="5" t="s">
        <v>141</v>
      </c>
      <c r="D108" s="5" t="s">
        <v>142</v>
      </c>
      <c r="E108" s="30">
        <v>33</v>
      </c>
      <c r="F108" s="31" t="s">
        <v>143</v>
      </c>
      <c r="G108" s="32">
        <v>2532</v>
      </c>
      <c r="H108" s="33" t="s">
        <v>11</v>
      </c>
      <c r="I108" s="34">
        <f t="shared" si="4"/>
        <v>5.5079012740991695</v>
      </c>
      <c r="J108" s="34">
        <f t="shared" si="5"/>
        <v>82.618519111487544</v>
      </c>
      <c r="K108" s="34">
        <f t="shared" si="6"/>
        <v>33.047407644595019</v>
      </c>
      <c r="L108" s="35">
        <f t="shared" si="7"/>
        <v>115.66592675608257</v>
      </c>
    </row>
    <row r="109" spans="1:12" ht="14.1" customHeight="1" thickBot="1" x14ac:dyDescent="0.25">
      <c r="A109" s="3">
        <v>39</v>
      </c>
      <c r="B109" s="10">
        <v>37</v>
      </c>
      <c r="C109" s="5" t="s">
        <v>144</v>
      </c>
      <c r="D109" s="5" t="s">
        <v>28</v>
      </c>
      <c r="E109" s="30">
        <v>33</v>
      </c>
      <c r="F109" s="31" t="s">
        <v>145</v>
      </c>
      <c r="G109" s="32">
        <v>1752</v>
      </c>
      <c r="H109" s="33" t="s">
        <v>146</v>
      </c>
      <c r="I109" s="34">
        <f t="shared" si="4"/>
        <v>3.8111544361065346</v>
      </c>
      <c r="J109" s="34">
        <f t="shared" si="5"/>
        <v>57.167316541598019</v>
      </c>
      <c r="K109" s="34">
        <f t="shared" si="6"/>
        <v>22.866926616639208</v>
      </c>
      <c r="L109" s="35">
        <f t="shared" si="7"/>
        <v>80.034243158237231</v>
      </c>
    </row>
    <row r="110" spans="1:12" ht="14.1" customHeight="1" x14ac:dyDescent="0.2">
      <c r="A110" s="3">
        <v>40</v>
      </c>
      <c r="B110" s="10">
        <v>7</v>
      </c>
      <c r="C110" s="5" t="s">
        <v>287</v>
      </c>
      <c r="D110" s="5" t="s">
        <v>18</v>
      </c>
      <c r="E110" s="7">
        <v>32</v>
      </c>
      <c r="F110" s="6" t="s">
        <v>147</v>
      </c>
      <c r="G110" s="9">
        <v>22130</v>
      </c>
      <c r="H110" s="11" t="s">
        <v>41</v>
      </c>
      <c r="I110" s="12"/>
      <c r="J110" s="12"/>
      <c r="K110" s="12"/>
      <c r="L110" s="12"/>
    </row>
    <row r="111" spans="1:12" ht="14.1" customHeight="1" thickBot="1" x14ac:dyDescent="0.25">
      <c r="A111" s="48"/>
      <c r="B111" s="49"/>
      <c r="C111" s="49"/>
      <c r="D111" s="49"/>
      <c r="E111" s="7">
        <v>32</v>
      </c>
      <c r="F111" s="6" t="s">
        <v>148</v>
      </c>
      <c r="G111" s="9">
        <v>6137</v>
      </c>
      <c r="H111" s="11" t="s">
        <v>41</v>
      </c>
      <c r="I111" s="12"/>
      <c r="J111" s="12"/>
      <c r="K111" s="12"/>
      <c r="L111" s="12"/>
    </row>
    <row r="112" spans="1:12" ht="14.1" customHeight="1" thickBot="1" x14ac:dyDescent="0.25">
      <c r="A112" s="50" t="s">
        <v>21</v>
      </c>
      <c r="B112" s="51"/>
      <c r="C112" s="51"/>
      <c r="D112" s="51"/>
      <c r="E112" s="30"/>
      <c r="F112" s="31"/>
      <c r="G112" s="32">
        <f>SUM(G110:G111)</f>
        <v>28267</v>
      </c>
      <c r="H112" s="33"/>
      <c r="I112" s="34">
        <f t="shared" si="4"/>
        <v>61.489670345561308</v>
      </c>
      <c r="J112" s="34">
        <f t="shared" si="5"/>
        <v>922.34505518341962</v>
      </c>
      <c r="K112" s="34">
        <f t="shared" si="6"/>
        <v>368.93802207336785</v>
      </c>
      <c r="L112" s="35">
        <f t="shared" si="7"/>
        <v>1291.2830772567875</v>
      </c>
    </row>
    <row r="113" spans="1:12" ht="14.1" customHeight="1" x14ac:dyDescent="0.2">
      <c r="A113" s="3">
        <v>41</v>
      </c>
      <c r="B113" s="10">
        <v>24</v>
      </c>
      <c r="C113" s="5" t="s">
        <v>149</v>
      </c>
      <c r="D113" s="5" t="s">
        <v>51</v>
      </c>
      <c r="E113" s="7">
        <v>33</v>
      </c>
      <c r="F113" s="6" t="s">
        <v>150</v>
      </c>
      <c r="G113" s="9">
        <v>2310</v>
      </c>
      <c r="H113" s="11" t="s">
        <v>146</v>
      </c>
      <c r="I113" s="12"/>
      <c r="J113" s="12"/>
      <c r="K113" s="12"/>
      <c r="L113" s="12"/>
    </row>
    <row r="114" spans="1:12" ht="14.1" customHeight="1" thickBot="1" x14ac:dyDescent="0.25">
      <c r="A114" s="36" t="s">
        <v>21</v>
      </c>
      <c r="B114" s="37"/>
      <c r="C114" s="37"/>
      <c r="D114" s="37"/>
      <c r="E114" s="7">
        <v>33</v>
      </c>
      <c r="F114" s="6" t="s">
        <v>151</v>
      </c>
      <c r="G114" s="9">
        <v>17510</v>
      </c>
      <c r="H114" s="11" t="s">
        <v>81</v>
      </c>
      <c r="I114" s="12"/>
      <c r="J114" s="12"/>
      <c r="K114" s="12"/>
      <c r="L114" s="12"/>
    </row>
    <row r="115" spans="1:12" ht="14.1" customHeight="1" thickBot="1" x14ac:dyDescent="0.25">
      <c r="A115" s="40"/>
      <c r="B115" s="41"/>
      <c r="C115" s="41"/>
      <c r="D115" s="41"/>
      <c r="E115" s="30"/>
      <c r="F115" s="31"/>
      <c r="G115" s="32">
        <f>SUM(G113:G114)</f>
        <v>19820</v>
      </c>
      <c r="H115" s="33"/>
      <c r="I115" s="34">
        <f t="shared" si="4"/>
        <v>43.114772216684656</v>
      </c>
      <c r="J115" s="34">
        <f t="shared" si="5"/>
        <v>646.72158325026987</v>
      </c>
      <c r="K115" s="34">
        <f t="shared" si="6"/>
        <v>258.68863330010794</v>
      </c>
      <c r="L115" s="35">
        <f t="shared" si="7"/>
        <v>905.41021655037775</v>
      </c>
    </row>
    <row r="116" spans="1:12" ht="14.1" customHeight="1" thickBot="1" x14ac:dyDescent="0.25">
      <c r="A116" s="3">
        <v>42</v>
      </c>
      <c r="B116" s="10">
        <v>23</v>
      </c>
      <c r="C116" s="5" t="s">
        <v>149</v>
      </c>
      <c r="D116" s="5" t="s">
        <v>152</v>
      </c>
      <c r="E116" s="30">
        <v>33</v>
      </c>
      <c r="F116" s="31" t="s">
        <v>153</v>
      </c>
      <c r="G116" s="32">
        <v>19519</v>
      </c>
      <c r="H116" s="33" t="s">
        <v>81</v>
      </c>
      <c r="I116" s="34">
        <f t="shared" si="4"/>
        <v>42.460001962536218</v>
      </c>
      <c r="J116" s="34">
        <f t="shared" si="5"/>
        <v>636.90002943804325</v>
      </c>
      <c r="K116" s="34">
        <f t="shared" si="6"/>
        <v>254.76001177521732</v>
      </c>
      <c r="L116" s="35">
        <f t="shared" si="7"/>
        <v>891.66004121326057</v>
      </c>
    </row>
    <row r="117" spans="1:12" ht="14.1" customHeight="1" x14ac:dyDescent="0.2">
      <c r="A117" s="3">
        <v>43</v>
      </c>
      <c r="B117" s="10">
        <v>2</v>
      </c>
      <c r="C117" s="5" t="s">
        <v>154</v>
      </c>
      <c r="D117" s="5" t="s">
        <v>155</v>
      </c>
      <c r="E117" s="7">
        <v>32</v>
      </c>
      <c r="F117" s="6" t="s">
        <v>156</v>
      </c>
      <c r="G117" s="9">
        <v>29333</v>
      </c>
      <c r="H117" s="11" t="s">
        <v>41</v>
      </c>
      <c r="I117" s="12"/>
      <c r="J117" s="12"/>
      <c r="K117" s="12"/>
      <c r="L117" s="12"/>
    </row>
    <row r="118" spans="1:12" ht="14.1" customHeight="1" thickBot="1" x14ac:dyDescent="0.25">
      <c r="A118" s="36" t="s">
        <v>21</v>
      </c>
      <c r="B118" s="37"/>
      <c r="C118" s="37"/>
      <c r="D118" s="37"/>
      <c r="E118" s="7">
        <v>32</v>
      </c>
      <c r="F118" s="6" t="s">
        <v>157</v>
      </c>
      <c r="G118" s="9">
        <v>702</v>
      </c>
      <c r="H118" s="11" t="s">
        <v>41</v>
      </c>
      <c r="I118" s="12"/>
      <c r="J118" s="12"/>
      <c r="K118" s="12"/>
      <c r="L118" s="12"/>
    </row>
    <row r="119" spans="1:12" ht="14.1" customHeight="1" thickBot="1" x14ac:dyDescent="0.25">
      <c r="A119" s="40"/>
      <c r="B119" s="41"/>
      <c r="C119" s="41"/>
      <c r="D119" s="41"/>
      <c r="E119" s="30"/>
      <c r="F119" s="31"/>
      <c r="G119" s="32">
        <f>SUM(G117:G118)</f>
        <v>30035</v>
      </c>
      <c r="H119" s="33"/>
      <c r="I119" s="34">
        <f t="shared" si="4"/>
        <v>65.335629845011283</v>
      </c>
      <c r="J119" s="34">
        <f t="shared" si="5"/>
        <v>980.0344476751693</v>
      </c>
      <c r="K119" s="34">
        <f t="shared" si="6"/>
        <v>392.0137790700677</v>
      </c>
      <c r="L119" s="35">
        <f t="shared" si="7"/>
        <v>1372.0482267452371</v>
      </c>
    </row>
    <row r="120" spans="1:12" ht="14.1" customHeight="1" thickBot="1" x14ac:dyDescent="0.25">
      <c r="A120" s="3">
        <v>44</v>
      </c>
      <c r="B120" s="10">
        <v>26</v>
      </c>
      <c r="C120" s="5" t="s">
        <v>158</v>
      </c>
      <c r="D120" s="5" t="s">
        <v>51</v>
      </c>
      <c r="E120" s="30">
        <v>32</v>
      </c>
      <c r="F120" s="31" t="s">
        <v>159</v>
      </c>
      <c r="G120" s="32">
        <v>5855</v>
      </c>
      <c r="H120" s="33" t="s">
        <v>81</v>
      </c>
      <c r="I120" s="34">
        <f t="shared" si="4"/>
        <v>12.736477867239589</v>
      </c>
      <c r="J120" s="34">
        <f t="shared" si="5"/>
        <v>191.04716800859384</v>
      </c>
      <c r="K120" s="34">
        <f t="shared" si="6"/>
        <v>76.418867203437543</v>
      </c>
      <c r="L120" s="35">
        <f t="shared" si="7"/>
        <v>267.46603521203139</v>
      </c>
    </row>
    <row r="121" spans="1:12" ht="14.1" customHeight="1" thickBot="1" x14ac:dyDescent="0.25">
      <c r="A121" s="3">
        <v>45</v>
      </c>
      <c r="B121" s="10">
        <v>10</v>
      </c>
      <c r="C121" s="5" t="s">
        <v>160</v>
      </c>
      <c r="D121" s="5" t="s">
        <v>161</v>
      </c>
      <c r="E121" s="30">
        <v>32</v>
      </c>
      <c r="F121" s="31" t="s">
        <v>162</v>
      </c>
      <c r="G121" s="32">
        <v>35578</v>
      </c>
      <c r="H121" s="33" t="s">
        <v>146</v>
      </c>
      <c r="I121" s="34">
        <f t="shared" si="4"/>
        <v>77.393408977053809</v>
      </c>
      <c r="J121" s="34">
        <f t="shared" si="5"/>
        <v>1160.9011346558073</v>
      </c>
      <c r="K121" s="34">
        <f t="shared" si="6"/>
        <v>464.36045386232286</v>
      </c>
      <c r="L121" s="35">
        <f t="shared" si="7"/>
        <v>1625.2615885181301</v>
      </c>
    </row>
    <row r="122" spans="1:12" ht="14.1" customHeight="1" thickBot="1" x14ac:dyDescent="0.25">
      <c r="A122" s="3">
        <v>46</v>
      </c>
      <c r="B122" s="10">
        <v>39</v>
      </c>
      <c r="C122" s="5" t="s">
        <v>163</v>
      </c>
      <c r="D122" s="5" t="s">
        <v>164</v>
      </c>
      <c r="E122" s="30">
        <v>33</v>
      </c>
      <c r="F122" s="31" t="s">
        <v>165</v>
      </c>
      <c r="G122" s="32">
        <v>8189</v>
      </c>
      <c r="H122" s="33" t="s">
        <v>11</v>
      </c>
      <c r="I122" s="34">
        <f t="shared" si="4"/>
        <v>17.813666482463706</v>
      </c>
      <c r="J122" s="34">
        <f t="shared" si="5"/>
        <v>267.20499723695559</v>
      </c>
      <c r="K122" s="34">
        <f t="shared" si="6"/>
        <v>106.88199889478224</v>
      </c>
      <c r="L122" s="35">
        <f t="shared" si="7"/>
        <v>374.08699613173781</v>
      </c>
    </row>
    <row r="123" spans="1:12" ht="14.1" customHeight="1" thickBot="1" x14ac:dyDescent="0.25">
      <c r="A123" s="3">
        <v>47</v>
      </c>
      <c r="B123" s="10">
        <v>55</v>
      </c>
      <c r="C123" s="5" t="s">
        <v>163</v>
      </c>
      <c r="D123" s="5" t="s">
        <v>166</v>
      </c>
      <c r="E123" s="30">
        <v>33</v>
      </c>
      <c r="F123" s="31" t="s">
        <v>167</v>
      </c>
      <c r="G123" s="32">
        <v>1400</v>
      </c>
      <c r="H123" s="33" t="s">
        <v>11</v>
      </c>
      <c r="I123" s="34">
        <f t="shared" si="4"/>
        <v>3.0454430425508838</v>
      </c>
      <c r="J123" s="34">
        <f t="shared" si="5"/>
        <v>45.681645638263255</v>
      </c>
      <c r="K123" s="34">
        <f t="shared" si="6"/>
        <v>18.272658255305302</v>
      </c>
      <c r="L123" s="35">
        <f t="shared" si="7"/>
        <v>63.954303893568557</v>
      </c>
    </row>
    <row r="124" spans="1:12" ht="14.1" customHeight="1" x14ac:dyDescent="0.2">
      <c r="A124" s="3">
        <v>48</v>
      </c>
      <c r="B124" s="10">
        <v>32</v>
      </c>
      <c r="C124" s="5" t="s">
        <v>168</v>
      </c>
      <c r="D124" s="5" t="s">
        <v>169</v>
      </c>
      <c r="E124" s="7">
        <v>33</v>
      </c>
      <c r="F124" s="6" t="s">
        <v>272</v>
      </c>
      <c r="G124" s="9">
        <v>13169</v>
      </c>
      <c r="H124" s="11" t="s">
        <v>146</v>
      </c>
      <c r="I124" s="12"/>
      <c r="J124" s="12"/>
      <c r="K124" s="12"/>
      <c r="L124" s="12"/>
    </row>
    <row r="125" spans="1:12" ht="14.1" customHeight="1" thickBot="1" x14ac:dyDescent="0.25">
      <c r="A125" s="42"/>
      <c r="B125" s="43"/>
      <c r="C125" s="43"/>
      <c r="D125" s="43"/>
      <c r="E125" s="7">
        <v>33</v>
      </c>
      <c r="F125" s="6" t="s">
        <v>170</v>
      </c>
      <c r="G125" s="9">
        <v>4354</v>
      </c>
      <c r="H125" s="11" t="s">
        <v>81</v>
      </c>
      <c r="I125" s="12"/>
      <c r="J125" s="12"/>
      <c r="K125" s="12"/>
      <c r="L125" s="12"/>
    </row>
    <row r="126" spans="1:12" ht="14.1" customHeight="1" thickBot="1" x14ac:dyDescent="0.25">
      <c r="A126" s="46"/>
      <c r="B126" s="47"/>
      <c r="C126" s="47"/>
      <c r="D126" s="47"/>
      <c r="E126" s="30"/>
      <c r="F126" s="31"/>
      <c r="G126" s="32">
        <f>SUM(G124:G125)</f>
        <v>17523</v>
      </c>
      <c r="H126" s="33"/>
      <c r="I126" s="34">
        <f t="shared" si="4"/>
        <v>38.118070310442242</v>
      </c>
      <c r="J126" s="34">
        <f t="shared" si="5"/>
        <v>571.77105465663362</v>
      </c>
      <c r="K126" s="34">
        <f t="shared" si="6"/>
        <v>228.70842186265344</v>
      </c>
      <c r="L126" s="35">
        <f t="shared" si="7"/>
        <v>800.47947651928712</v>
      </c>
    </row>
    <row r="127" spans="1:12" ht="14.1" customHeight="1" thickBot="1" x14ac:dyDescent="0.25">
      <c r="A127" s="3">
        <v>49</v>
      </c>
      <c r="B127" s="10">
        <v>40</v>
      </c>
      <c r="C127" s="5" t="s">
        <v>171</v>
      </c>
      <c r="D127" s="5" t="s">
        <v>172</v>
      </c>
      <c r="E127" s="30">
        <v>33</v>
      </c>
      <c r="F127" s="31" t="s">
        <v>173</v>
      </c>
      <c r="G127" s="32">
        <v>3766</v>
      </c>
      <c r="H127" s="33" t="s">
        <v>35</v>
      </c>
      <c r="I127" s="34">
        <f t="shared" si="4"/>
        <v>8.1922417844618778</v>
      </c>
      <c r="J127" s="34">
        <f t="shared" si="5"/>
        <v>122.88362676692816</v>
      </c>
      <c r="K127" s="34">
        <f t="shared" si="6"/>
        <v>49.153450706771267</v>
      </c>
      <c r="L127" s="35">
        <f t="shared" si="7"/>
        <v>172.03707747369941</v>
      </c>
    </row>
    <row r="128" spans="1:12" ht="14.1" customHeight="1" thickBot="1" x14ac:dyDescent="0.25">
      <c r="A128" s="3">
        <v>50</v>
      </c>
      <c r="B128" s="10">
        <v>59</v>
      </c>
      <c r="C128" s="5" t="s">
        <v>174</v>
      </c>
      <c r="D128" s="5" t="s">
        <v>28</v>
      </c>
      <c r="E128" s="30">
        <v>33</v>
      </c>
      <c r="F128" s="31" t="s">
        <v>175</v>
      </c>
      <c r="G128" s="32">
        <v>2936</v>
      </c>
      <c r="H128" s="33" t="s">
        <v>11</v>
      </c>
      <c r="I128" s="34">
        <f t="shared" si="4"/>
        <v>6.3867291235209969</v>
      </c>
      <c r="J128" s="34">
        <f t="shared" si="5"/>
        <v>95.800936852814957</v>
      </c>
      <c r="K128" s="34">
        <f t="shared" si="6"/>
        <v>38.320374741125981</v>
      </c>
      <c r="L128" s="35">
        <f t="shared" si="7"/>
        <v>134.12131159394093</v>
      </c>
    </row>
    <row r="129" spans="1:12" ht="14.1" customHeight="1" x14ac:dyDescent="0.2">
      <c r="A129" s="3">
        <v>51</v>
      </c>
      <c r="B129" s="10" t="s">
        <v>275</v>
      </c>
      <c r="C129" s="5" t="s">
        <v>209</v>
      </c>
      <c r="D129" s="5" t="s">
        <v>274</v>
      </c>
      <c r="E129" s="7">
        <v>33</v>
      </c>
      <c r="F129" s="6" t="s">
        <v>273</v>
      </c>
      <c r="G129" s="9">
        <v>24028</v>
      </c>
      <c r="H129" s="11" t="s">
        <v>146</v>
      </c>
      <c r="I129" s="12"/>
      <c r="J129" s="12"/>
      <c r="K129" s="12"/>
      <c r="L129" s="12"/>
    </row>
    <row r="130" spans="1:12" ht="14.1" customHeight="1" x14ac:dyDescent="0.2">
      <c r="A130" s="36" t="s">
        <v>21</v>
      </c>
      <c r="B130" s="37"/>
      <c r="C130" s="37"/>
      <c r="D130" s="37"/>
      <c r="E130" s="7">
        <v>33</v>
      </c>
      <c r="F130" s="6" t="s">
        <v>177</v>
      </c>
      <c r="G130" s="9">
        <v>219</v>
      </c>
      <c r="H130" s="11" t="s">
        <v>146</v>
      </c>
      <c r="I130" s="12"/>
      <c r="J130" s="12"/>
      <c r="K130" s="12"/>
      <c r="L130" s="12"/>
    </row>
    <row r="131" spans="1:12" ht="14.1" customHeight="1" x14ac:dyDescent="0.2">
      <c r="A131" s="38"/>
      <c r="B131" s="39"/>
      <c r="C131" s="39"/>
      <c r="D131" s="39"/>
      <c r="E131" s="7">
        <v>33</v>
      </c>
      <c r="F131" s="6" t="s">
        <v>178</v>
      </c>
      <c r="G131" s="9">
        <v>91</v>
      </c>
      <c r="H131" s="11" t="s">
        <v>146</v>
      </c>
      <c r="I131" s="12"/>
      <c r="J131" s="12"/>
      <c r="K131" s="12"/>
      <c r="L131" s="12"/>
    </row>
    <row r="132" spans="1:12" ht="14.1" customHeight="1" thickBot="1" x14ac:dyDescent="0.25">
      <c r="A132" s="38"/>
      <c r="B132" s="39"/>
      <c r="C132" s="39"/>
      <c r="D132" s="39"/>
      <c r="E132" s="7">
        <v>33</v>
      </c>
      <c r="F132" s="6" t="s">
        <v>210</v>
      </c>
      <c r="G132" s="9">
        <v>2786</v>
      </c>
      <c r="H132" s="11" t="s">
        <v>11</v>
      </c>
      <c r="I132" s="12"/>
      <c r="J132" s="12"/>
      <c r="K132" s="12"/>
      <c r="L132" s="12"/>
    </row>
    <row r="133" spans="1:12" ht="14.1" customHeight="1" thickBot="1" x14ac:dyDescent="0.25">
      <c r="A133" s="40"/>
      <c r="B133" s="41"/>
      <c r="C133" s="41"/>
      <c r="D133" s="41"/>
      <c r="E133" s="30"/>
      <c r="F133" s="31"/>
      <c r="G133" s="32">
        <f>SUM(G129:G132)</f>
        <v>27124</v>
      </c>
      <c r="H133" s="33"/>
      <c r="I133" s="34">
        <f t="shared" ref="I133:I180" si="8">18000/1936.27*2.34*G133/10000</f>
        <v>59.003283632964411</v>
      </c>
      <c r="J133" s="34">
        <f t="shared" ref="J133:J188" si="9">+I133*15</f>
        <v>885.04925449446614</v>
      </c>
      <c r="K133" s="34">
        <f t="shared" ref="K133:K180" si="10">+I133*6</f>
        <v>354.01970179778647</v>
      </c>
      <c r="L133" s="35">
        <f t="shared" ref="L133:L180" si="11">+J133+K133</f>
        <v>1239.0689562922526</v>
      </c>
    </row>
    <row r="134" spans="1:12" ht="14.1" customHeight="1" x14ac:dyDescent="0.2">
      <c r="A134" s="3">
        <v>52</v>
      </c>
      <c r="B134" s="10">
        <v>53</v>
      </c>
      <c r="C134" s="5" t="s">
        <v>179</v>
      </c>
      <c r="D134" s="5" t="s">
        <v>276</v>
      </c>
      <c r="E134" s="7">
        <v>33</v>
      </c>
      <c r="F134" s="6" t="s">
        <v>181</v>
      </c>
      <c r="G134" s="9">
        <v>12653</v>
      </c>
      <c r="H134" s="11" t="s">
        <v>20</v>
      </c>
      <c r="I134" s="12"/>
      <c r="J134" s="12"/>
      <c r="K134" s="12"/>
      <c r="L134" s="12"/>
    </row>
    <row r="135" spans="1:12" ht="14.1" customHeight="1" x14ac:dyDescent="0.2">
      <c r="A135" s="36" t="s">
        <v>21</v>
      </c>
      <c r="B135" s="37"/>
      <c r="C135" s="37"/>
      <c r="D135" s="37"/>
      <c r="E135" s="7">
        <v>33</v>
      </c>
      <c r="F135" s="6" t="s">
        <v>182</v>
      </c>
      <c r="G135" s="9">
        <v>9391</v>
      </c>
      <c r="H135" s="11" t="s">
        <v>20</v>
      </c>
      <c r="I135" s="12"/>
      <c r="J135" s="12"/>
      <c r="K135" s="12"/>
      <c r="L135" s="12"/>
    </row>
    <row r="136" spans="1:12" ht="14.1" customHeight="1" x14ac:dyDescent="0.2">
      <c r="A136" s="38"/>
      <c r="B136" s="39"/>
      <c r="C136" s="39"/>
      <c r="D136" s="39"/>
      <c r="E136" s="7">
        <v>27</v>
      </c>
      <c r="F136" s="3">
        <v>407</v>
      </c>
      <c r="G136" s="9">
        <v>11514</v>
      </c>
      <c r="H136" s="11" t="s">
        <v>183</v>
      </c>
      <c r="I136" s="12"/>
      <c r="J136" s="12"/>
      <c r="K136" s="12"/>
      <c r="L136" s="12"/>
    </row>
    <row r="137" spans="1:12" ht="14.1" customHeight="1" x14ac:dyDescent="0.2">
      <c r="A137" s="38"/>
      <c r="B137" s="39"/>
      <c r="C137" s="39"/>
      <c r="D137" s="39"/>
      <c r="E137" s="7">
        <v>27</v>
      </c>
      <c r="F137" s="3">
        <v>408</v>
      </c>
      <c r="G137" s="9">
        <v>517</v>
      </c>
      <c r="H137" s="11" t="s">
        <v>183</v>
      </c>
      <c r="I137" s="12"/>
      <c r="J137" s="12"/>
      <c r="K137" s="12"/>
      <c r="L137" s="12"/>
    </row>
    <row r="138" spans="1:12" ht="14.1" customHeight="1" x14ac:dyDescent="0.2">
      <c r="A138" s="38"/>
      <c r="B138" s="39"/>
      <c r="C138" s="39"/>
      <c r="D138" s="39"/>
      <c r="E138" s="7">
        <v>27</v>
      </c>
      <c r="F138" s="3">
        <v>409</v>
      </c>
      <c r="G138" s="9">
        <v>3053</v>
      </c>
      <c r="H138" s="11" t="s">
        <v>183</v>
      </c>
      <c r="I138" s="12"/>
      <c r="J138" s="12"/>
      <c r="K138" s="12"/>
      <c r="L138" s="12"/>
    </row>
    <row r="139" spans="1:12" ht="14.1" customHeight="1" x14ac:dyDescent="0.2">
      <c r="A139" s="38"/>
      <c r="B139" s="39"/>
      <c r="C139" s="39"/>
      <c r="D139" s="39"/>
      <c r="E139" s="7">
        <v>27</v>
      </c>
      <c r="F139" s="6" t="s">
        <v>184</v>
      </c>
      <c r="G139" s="9">
        <v>8386</v>
      </c>
      <c r="H139" s="11" t="s">
        <v>183</v>
      </c>
      <c r="I139" s="12"/>
      <c r="J139" s="12"/>
      <c r="K139" s="12"/>
      <c r="L139" s="12"/>
    </row>
    <row r="140" spans="1:12" ht="14.1" customHeight="1" x14ac:dyDescent="0.2">
      <c r="A140" s="38"/>
      <c r="B140" s="39"/>
      <c r="C140" s="39"/>
      <c r="D140" s="39"/>
      <c r="E140" s="7">
        <v>27</v>
      </c>
      <c r="F140" s="3">
        <v>411</v>
      </c>
      <c r="G140" s="9">
        <v>2717</v>
      </c>
      <c r="H140" s="11" t="s">
        <v>183</v>
      </c>
      <c r="I140" s="12"/>
      <c r="J140" s="12"/>
      <c r="K140" s="12"/>
      <c r="L140" s="12"/>
    </row>
    <row r="141" spans="1:12" ht="14.1" customHeight="1" x14ac:dyDescent="0.2">
      <c r="A141" s="38"/>
      <c r="B141" s="39"/>
      <c r="C141" s="39"/>
      <c r="D141" s="39"/>
      <c r="E141" s="7">
        <v>27</v>
      </c>
      <c r="F141" s="3">
        <v>412</v>
      </c>
      <c r="G141" s="9">
        <v>598</v>
      </c>
      <c r="H141" s="11" t="s">
        <v>183</v>
      </c>
      <c r="I141" s="12"/>
      <c r="J141" s="12"/>
      <c r="K141" s="12"/>
      <c r="L141" s="12"/>
    </row>
    <row r="142" spans="1:12" ht="14.1" customHeight="1" x14ac:dyDescent="0.2">
      <c r="A142" s="38"/>
      <c r="B142" s="39"/>
      <c r="C142" s="39"/>
      <c r="D142" s="39"/>
      <c r="E142" s="7">
        <v>27</v>
      </c>
      <c r="F142" s="3">
        <v>318</v>
      </c>
      <c r="G142" s="9">
        <v>1621</v>
      </c>
      <c r="H142" s="11" t="s">
        <v>183</v>
      </c>
      <c r="I142" s="12"/>
      <c r="J142" s="12"/>
      <c r="K142" s="12"/>
      <c r="L142" s="12"/>
    </row>
    <row r="143" spans="1:12" ht="14.1" customHeight="1" x14ac:dyDescent="0.2">
      <c r="A143" s="38"/>
      <c r="B143" s="39"/>
      <c r="C143" s="39"/>
      <c r="D143" s="39"/>
      <c r="E143" s="7">
        <v>27</v>
      </c>
      <c r="F143" s="3">
        <v>413</v>
      </c>
      <c r="G143" s="9">
        <v>2780</v>
      </c>
      <c r="H143" s="11" t="s">
        <v>183</v>
      </c>
      <c r="I143" s="12"/>
      <c r="J143" s="12"/>
      <c r="K143" s="12"/>
      <c r="L143" s="12"/>
    </row>
    <row r="144" spans="1:12" ht="14.1" customHeight="1" x14ac:dyDescent="0.2">
      <c r="A144" s="38"/>
      <c r="B144" s="39"/>
      <c r="C144" s="39"/>
      <c r="D144" s="39"/>
      <c r="E144" s="18">
        <v>27</v>
      </c>
      <c r="F144" s="19">
        <v>414</v>
      </c>
      <c r="G144" s="20">
        <v>2780</v>
      </c>
      <c r="H144" s="21" t="s">
        <v>183</v>
      </c>
      <c r="I144" s="12"/>
      <c r="J144" s="12"/>
      <c r="K144" s="12"/>
      <c r="L144" s="12"/>
    </row>
    <row r="145" spans="1:12" ht="14.1" customHeight="1" x14ac:dyDescent="0.2">
      <c r="A145" s="38"/>
      <c r="B145" s="39"/>
      <c r="C145" s="39"/>
      <c r="D145" s="39"/>
      <c r="E145" s="22">
        <v>33</v>
      </c>
      <c r="F145" s="23">
        <v>920</v>
      </c>
      <c r="G145" s="24">
        <v>1800</v>
      </c>
      <c r="H145" s="25" t="s">
        <v>288</v>
      </c>
      <c r="I145" s="12"/>
      <c r="J145" s="12"/>
      <c r="K145" s="12"/>
      <c r="L145" s="12"/>
    </row>
    <row r="146" spans="1:12" ht="14.1" customHeight="1" thickBot="1" x14ac:dyDescent="0.25">
      <c r="A146" s="38"/>
      <c r="B146" s="39"/>
      <c r="C146" s="39"/>
      <c r="D146" s="39"/>
      <c r="E146" s="22">
        <v>33</v>
      </c>
      <c r="F146" s="23">
        <v>1240</v>
      </c>
      <c r="G146" s="24">
        <v>8100</v>
      </c>
      <c r="H146" s="25" t="s">
        <v>288</v>
      </c>
      <c r="I146" s="12"/>
      <c r="J146" s="12"/>
      <c r="K146" s="12"/>
      <c r="L146" s="12"/>
    </row>
    <row r="147" spans="1:12" ht="14.1" customHeight="1" thickBot="1" x14ac:dyDescent="0.25">
      <c r="A147" s="40"/>
      <c r="B147" s="41"/>
      <c r="C147" s="41"/>
      <c r="D147" s="41"/>
      <c r="E147" s="30"/>
      <c r="F147" s="31"/>
      <c r="G147" s="32">
        <f>SUM(G134:G146)</f>
        <v>65910</v>
      </c>
      <c r="H147" s="33"/>
      <c r="I147" s="34">
        <f t="shared" si="8"/>
        <v>143.37510781037767</v>
      </c>
      <c r="J147" s="34">
        <f t="shared" si="9"/>
        <v>2150.6266171556649</v>
      </c>
      <c r="K147" s="34">
        <f t="shared" si="10"/>
        <v>860.25064686226597</v>
      </c>
      <c r="L147" s="35">
        <f t="shared" si="11"/>
        <v>3010.8772640179309</v>
      </c>
    </row>
    <row r="148" spans="1:12" ht="14.1" customHeight="1" thickBot="1" x14ac:dyDescent="0.25">
      <c r="A148" s="3">
        <v>53</v>
      </c>
      <c r="B148" s="10">
        <v>72</v>
      </c>
      <c r="C148" s="5" t="s">
        <v>185</v>
      </c>
      <c r="D148" s="5" t="s">
        <v>186</v>
      </c>
      <c r="E148" s="30">
        <v>33</v>
      </c>
      <c r="F148" s="31" t="s">
        <v>187</v>
      </c>
      <c r="G148" s="32">
        <v>2519</v>
      </c>
      <c r="H148" s="33" t="s">
        <v>11</v>
      </c>
      <c r="I148" s="34">
        <f t="shared" si="8"/>
        <v>5.4796221601326263</v>
      </c>
      <c r="J148" s="34">
        <f t="shared" si="9"/>
        <v>82.194332401989399</v>
      </c>
      <c r="K148" s="34">
        <f t="shared" si="10"/>
        <v>32.877732960795754</v>
      </c>
      <c r="L148" s="35">
        <f t="shared" si="11"/>
        <v>115.07206536278515</v>
      </c>
    </row>
    <row r="149" spans="1:12" ht="14.1" customHeight="1" thickBot="1" x14ac:dyDescent="0.25">
      <c r="A149" s="3">
        <v>54</v>
      </c>
      <c r="B149" s="10">
        <v>69</v>
      </c>
      <c r="C149" s="5" t="s">
        <v>188</v>
      </c>
      <c r="D149" s="5" t="s">
        <v>176</v>
      </c>
      <c r="E149" s="30">
        <v>33</v>
      </c>
      <c r="F149" s="31" t="s">
        <v>189</v>
      </c>
      <c r="G149" s="32">
        <v>137</v>
      </c>
      <c r="H149" s="33" t="s">
        <v>11</v>
      </c>
      <c r="I149" s="34">
        <f t="shared" si="8"/>
        <v>0.29801835487819361</v>
      </c>
      <c r="J149" s="34">
        <f t="shared" si="9"/>
        <v>4.4702753231729044</v>
      </c>
      <c r="K149" s="34">
        <f t="shared" si="10"/>
        <v>1.7881101292691617</v>
      </c>
      <c r="L149" s="35">
        <f t="shared" si="11"/>
        <v>6.2583854524420666</v>
      </c>
    </row>
    <row r="150" spans="1:12" ht="14.1" customHeight="1" x14ac:dyDescent="0.2">
      <c r="A150" s="3">
        <v>55</v>
      </c>
      <c r="B150" s="10">
        <v>29</v>
      </c>
      <c r="C150" s="5" t="s">
        <v>188</v>
      </c>
      <c r="D150" s="5" t="s">
        <v>190</v>
      </c>
      <c r="E150" s="7">
        <v>33</v>
      </c>
      <c r="F150" s="6" t="s">
        <v>277</v>
      </c>
      <c r="G150" s="9">
        <v>27661</v>
      </c>
      <c r="H150" s="11" t="s">
        <v>146</v>
      </c>
      <c r="I150" s="12"/>
      <c r="J150" s="12"/>
      <c r="K150" s="12"/>
      <c r="L150" s="12"/>
    </row>
    <row r="151" spans="1:12" ht="14.1" customHeight="1" x14ac:dyDescent="0.2">
      <c r="A151" s="48"/>
      <c r="B151" s="49"/>
      <c r="C151" s="49"/>
      <c r="D151" s="49"/>
      <c r="E151" s="7">
        <v>33</v>
      </c>
      <c r="F151" s="6" t="s">
        <v>191</v>
      </c>
      <c r="G151" s="9">
        <v>12593</v>
      </c>
      <c r="H151" s="11" t="s">
        <v>146</v>
      </c>
      <c r="I151" s="12"/>
      <c r="J151" s="12"/>
      <c r="K151" s="12"/>
      <c r="L151" s="12"/>
    </row>
    <row r="152" spans="1:12" ht="14.1" customHeight="1" x14ac:dyDescent="0.2">
      <c r="A152" s="36" t="s">
        <v>21</v>
      </c>
      <c r="B152" s="37"/>
      <c r="C152" s="37"/>
      <c r="D152" s="37"/>
      <c r="E152" s="7">
        <v>33</v>
      </c>
      <c r="F152" s="6" t="s">
        <v>192</v>
      </c>
      <c r="G152" s="9">
        <v>1032</v>
      </c>
      <c r="H152" s="11" t="s">
        <v>146</v>
      </c>
      <c r="I152" s="12"/>
      <c r="J152" s="12"/>
      <c r="K152" s="12"/>
      <c r="L152" s="12"/>
    </row>
    <row r="153" spans="1:12" ht="14.1" customHeight="1" x14ac:dyDescent="0.2">
      <c r="A153" s="38"/>
      <c r="B153" s="39"/>
      <c r="C153" s="39"/>
      <c r="D153" s="39"/>
      <c r="E153" s="7">
        <v>33</v>
      </c>
      <c r="F153" s="6" t="s">
        <v>193</v>
      </c>
      <c r="G153" s="9">
        <v>580</v>
      </c>
      <c r="H153" s="11" t="s">
        <v>81</v>
      </c>
      <c r="I153" s="12"/>
      <c r="J153" s="12"/>
      <c r="K153" s="12"/>
      <c r="L153" s="12"/>
    </row>
    <row r="154" spans="1:12" ht="14.1" customHeight="1" thickBot="1" x14ac:dyDescent="0.25">
      <c r="A154" s="38"/>
      <c r="B154" s="39"/>
      <c r="C154" s="39"/>
      <c r="D154" s="39"/>
      <c r="E154" s="7">
        <v>33</v>
      </c>
      <c r="F154" s="6" t="s">
        <v>194</v>
      </c>
      <c r="G154" s="9">
        <v>3993</v>
      </c>
      <c r="H154" s="11" t="s">
        <v>81</v>
      </c>
      <c r="I154" s="12"/>
      <c r="J154" s="12"/>
      <c r="K154" s="12"/>
      <c r="L154" s="12"/>
    </row>
    <row r="155" spans="1:12" ht="14.1" customHeight="1" thickBot="1" x14ac:dyDescent="0.25">
      <c r="A155" s="40"/>
      <c r="B155" s="41"/>
      <c r="C155" s="41"/>
      <c r="D155" s="41"/>
      <c r="E155" s="30"/>
      <c r="F155" s="31"/>
      <c r="G155" s="32">
        <f>SUM(G150:G154)</f>
        <v>45859</v>
      </c>
      <c r="H155" s="33"/>
      <c r="I155" s="34">
        <f t="shared" si="8"/>
        <v>99.75783749167212</v>
      </c>
      <c r="J155" s="34">
        <f t="shared" si="9"/>
        <v>1496.3675623750819</v>
      </c>
      <c r="K155" s="34">
        <f t="shared" si="10"/>
        <v>598.54702495003266</v>
      </c>
      <c r="L155" s="35">
        <f t="shared" si="11"/>
        <v>2094.9145873251146</v>
      </c>
    </row>
    <row r="156" spans="1:12" ht="14.1" customHeight="1" thickBot="1" x14ac:dyDescent="0.25">
      <c r="A156" s="3">
        <v>56</v>
      </c>
      <c r="B156" s="10">
        <v>43</v>
      </c>
      <c r="C156" s="5" t="s">
        <v>195</v>
      </c>
      <c r="D156" s="5" t="s">
        <v>278</v>
      </c>
      <c r="E156" s="30">
        <v>33</v>
      </c>
      <c r="F156" s="31" t="s">
        <v>196</v>
      </c>
      <c r="G156" s="32">
        <v>5119</v>
      </c>
      <c r="H156" s="33" t="s">
        <v>59</v>
      </c>
      <c r="I156" s="34">
        <f t="shared" si="8"/>
        <v>11.135444953441411</v>
      </c>
      <c r="J156" s="34">
        <f t="shared" si="9"/>
        <v>167.03167430162117</v>
      </c>
      <c r="K156" s="34">
        <f t="shared" si="10"/>
        <v>66.812669720648472</v>
      </c>
      <c r="L156" s="35">
        <f t="shared" si="11"/>
        <v>233.84434402226964</v>
      </c>
    </row>
    <row r="157" spans="1:12" ht="14.1" customHeight="1" x14ac:dyDescent="0.2">
      <c r="A157" s="3">
        <v>57</v>
      </c>
      <c r="B157" s="10">
        <v>47</v>
      </c>
      <c r="C157" s="5" t="s">
        <v>197</v>
      </c>
      <c r="D157" s="5" t="s">
        <v>176</v>
      </c>
      <c r="E157" s="7">
        <v>32</v>
      </c>
      <c r="F157" s="6" t="s">
        <v>198</v>
      </c>
      <c r="G157" s="9">
        <v>4156</v>
      </c>
      <c r="H157" s="11" t="s">
        <v>41</v>
      </c>
      <c r="I157" s="12"/>
      <c r="J157" s="12"/>
      <c r="K157" s="12"/>
      <c r="L157" s="12"/>
    </row>
    <row r="158" spans="1:12" ht="14.1" customHeight="1" x14ac:dyDescent="0.2">
      <c r="A158" s="36" t="s">
        <v>21</v>
      </c>
      <c r="B158" s="37"/>
      <c r="C158" s="37"/>
      <c r="D158" s="37"/>
      <c r="E158" s="7">
        <v>32</v>
      </c>
      <c r="F158" s="6" t="s">
        <v>112</v>
      </c>
      <c r="G158" s="9" t="s">
        <v>113</v>
      </c>
      <c r="H158" s="11" t="s">
        <v>114</v>
      </c>
      <c r="I158" s="12"/>
      <c r="J158" s="12"/>
      <c r="K158" s="12"/>
      <c r="L158" s="12"/>
    </row>
    <row r="159" spans="1:12" ht="14.1" customHeight="1" thickBot="1" x14ac:dyDescent="0.25">
      <c r="A159" s="38"/>
      <c r="B159" s="39"/>
      <c r="C159" s="39"/>
      <c r="D159" s="39"/>
      <c r="E159" s="7">
        <v>32</v>
      </c>
      <c r="F159" s="6" t="s">
        <v>199</v>
      </c>
      <c r="G159" s="9">
        <v>5392</v>
      </c>
      <c r="H159" s="11" t="s">
        <v>41</v>
      </c>
      <c r="I159" s="12"/>
      <c r="J159" s="12"/>
      <c r="K159" s="12"/>
      <c r="L159" s="12"/>
    </row>
    <row r="160" spans="1:12" ht="14.1" customHeight="1" thickBot="1" x14ac:dyDescent="0.25">
      <c r="A160" s="40"/>
      <c r="B160" s="41"/>
      <c r="C160" s="41"/>
      <c r="D160" s="41"/>
      <c r="E160" s="30"/>
      <c r="F160" s="31"/>
      <c r="G160" s="32">
        <f>SUM(G157:G159)</f>
        <v>9548</v>
      </c>
      <c r="H160" s="33"/>
      <c r="I160" s="34">
        <f t="shared" si="8"/>
        <v>20.769921550197029</v>
      </c>
      <c r="J160" s="34">
        <f t="shared" si="9"/>
        <v>311.54882325295546</v>
      </c>
      <c r="K160" s="34">
        <f t="shared" si="10"/>
        <v>124.61952930118218</v>
      </c>
      <c r="L160" s="35">
        <f t="shared" si="11"/>
        <v>436.16835255413764</v>
      </c>
    </row>
    <row r="161" spans="1:12" ht="14.1" customHeight="1" x14ac:dyDescent="0.2">
      <c r="A161" s="3">
        <v>59</v>
      </c>
      <c r="B161" s="10">
        <v>46</v>
      </c>
      <c r="C161" s="5" t="s">
        <v>206</v>
      </c>
      <c r="D161" s="5" t="s">
        <v>180</v>
      </c>
      <c r="E161" s="7">
        <v>33</v>
      </c>
      <c r="F161" s="6" t="s">
        <v>207</v>
      </c>
      <c r="G161" s="9">
        <v>3681</v>
      </c>
      <c r="H161" s="11" t="s">
        <v>59</v>
      </c>
      <c r="I161" s="12"/>
      <c r="J161" s="12"/>
      <c r="K161" s="12"/>
      <c r="L161" s="12"/>
    </row>
    <row r="162" spans="1:12" ht="14.1" customHeight="1" thickBot="1" x14ac:dyDescent="0.25">
      <c r="A162" s="36" t="s">
        <v>21</v>
      </c>
      <c r="B162" s="37"/>
      <c r="C162" s="37"/>
      <c r="D162" s="37"/>
      <c r="E162" s="7">
        <v>33</v>
      </c>
      <c r="F162" s="6" t="s">
        <v>208</v>
      </c>
      <c r="G162" s="9">
        <v>245</v>
      </c>
      <c r="H162" s="11" t="s">
        <v>59</v>
      </c>
      <c r="I162" s="12"/>
      <c r="J162" s="12"/>
      <c r="K162" s="12"/>
      <c r="L162" s="12"/>
    </row>
    <row r="163" spans="1:12" ht="14.1" customHeight="1" thickBot="1" x14ac:dyDescent="0.25">
      <c r="A163" s="40"/>
      <c r="B163" s="41"/>
      <c r="C163" s="41"/>
      <c r="D163" s="41"/>
      <c r="E163" s="30"/>
      <c r="F163" s="31"/>
      <c r="G163" s="32">
        <f>SUM(G161:G162)</f>
        <v>3926</v>
      </c>
      <c r="H163" s="33"/>
      <c r="I163" s="34">
        <f t="shared" si="8"/>
        <v>8.5402924178962643</v>
      </c>
      <c r="J163" s="34">
        <f t="shared" si="9"/>
        <v>128.10438626844396</v>
      </c>
      <c r="K163" s="34">
        <f t="shared" si="10"/>
        <v>51.241754507377586</v>
      </c>
      <c r="L163" s="35">
        <f t="shared" si="11"/>
        <v>179.34614077582154</v>
      </c>
    </row>
    <row r="164" spans="1:12" ht="14.1" customHeight="1" thickBot="1" x14ac:dyDescent="0.25">
      <c r="A164" s="3">
        <v>61</v>
      </c>
      <c r="B164" s="10">
        <v>41</v>
      </c>
      <c r="C164" s="5" t="s">
        <v>211</v>
      </c>
      <c r="D164" s="5" t="s">
        <v>46</v>
      </c>
      <c r="E164" s="30">
        <v>33</v>
      </c>
      <c r="F164" s="31" t="s">
        <v>212</v>
      </c>
      <c r="G164" s="32">
        <v>1759</v>
      </c>
      <c r="H164" s="33" t="s">
        <v>35</v>
      </c>
      <c r="I164" s="34">
        <f t="shared" si="8"/>
        <v>3.8263816513192892</v>
      </c>
      <c r="J164" s="34">
        <f t="shared" si="9"/>
        <v>57.395724769789339</v>
      </c>
      <c r="K164" s="34">
        <f t="shared" si="10"/>
        <v>22.958289907915734</v>
      </c>
      <c r="L164" s="35">
        <f t="shared" si="11"/>
        <v>80.354014677705067</v>
      </c>
    </row>
    <row r="165" spans="1:12" ht="14.1" customHeight="1" x14ac:dyDescent="0.2">
      <c r="A165" s="3">
        <v>62</v>
      </c>
      <c r="B165" s="10" t="s">
        <v>279</v>
      </c>
      <c r="C165" s="5" t="s">
        <v>213</v>
      </c>
      <c r="D165" s="5" t="s">
        <v>46</v>
      </c>
      <c r="E165" s="7">
        <v>32</v>
      </c>
      <c r="F165" s="8" t="s">
        <v>214</v>
      </c>
      <c r="G165" s="9">
        <v>65265</v>
      </c>
      <c r="H165" s="11" t="s">
        <v>41</v>
      </c>
      <c r="I165" s="12"/>
      <c r="J165" s="12"/>
      <c r="K165" s="12"/>
      <c r="L165" s="12"/>
    </row>
    <row r="166" spans="1:12" ht="14.1" customHeight="1" x14ac:dyDescent="0.2">
      <c r="A166" s="36" t="s">
        <v>21</v>
      </c>
      <c r="B166" s="37"/>
      <c r="C166" s="37"/>
      <c r="D166" s="37"/>
      <c r="E166" s="7">
        <v>32</v>
      </c>
      <c r="F166" s="8" t="s">
        <v>215</v>
      </c>
      <c r="G166" s="9">
        <v>29595</v>
      </c>
      <c r="H166" s="11" t="s">
        <v>35</v>
      </c>
      <c r="I166" s="12"/>
      <c r="J166" s="12"/>
      <c r="K166" s="12"/>
      <c r="L166" s="12"/>
    </row>
    <row r="167" spans="1:12" ht="14.1" customHeight="1" x14ac:dyDescent="0.2">
      <c r="A167" s="38"/>
      <c r="B167" s="39"/>
      <c r="C167" s="39"/>
      <c r="D167" s="39"/>
      <c r="E167" s="7">
        <v>32</v>
      </c>
      <c r="F167" s="8" t="s">
        <v>216</v>
      </c>
      <c r="G167" s="9">
        <v>28939</v>
      </c>
      <c r="H167" s="11" t="s">
        <v>41</v>
      </c>
      <c r="I167" s="12"/>
      <c r="J167" s="12"/>
      <c r="K167" s="12"/>
      <c r="L167" s="12"/>
    </row>
    <row r="168" spans="1:12" ht="14.1" customHeight="1" x14ac:dyDescent="0.2">
      <c r="A168" s="38"/>
      <c r="B168" s="39"/>
      <c r="C168" s="39"/>
      <c r="D168" s="39"/>
      <c r="E168" s="7">
        <v>32</v>
      </c>
      <c r="F168" s="6" t="s">
        <v>217</v>
      </c>
      <c r="G168" s="9">
        <v>7390</v>
      </c>
      <c r="H168" s="11" t="s">
        <v>41</v>
      </c>
      <c r="I168" s="12"/>
      <c r="J168" s="12"/>
      <c r="K168" s="12"/>
      <c r="L168" s="12"/>
    </row>
    <row r="169" spans="1:12" ht="14.1" customHeight="1" thickBot="1" x14ac:dyDescent="0.25">
      <c r="A169" s="38"/>
      <c r="B169" s="39"/>
      <c r="C169" s="39"/>
      <c r="D169" s="39"/>
      <c r="E169" s="7">
        <v>32</v>
      </c>
      <c r="F169" s="6" t="s">
        <v>221</v>
      </c>
      <c r="G169" s="9">
        <v>25227</v>
      </c>
      <c r="H169" s="11" t="s">
        <v>41</v>
      </c>
      <c r="I169" s="12"/>
      <c r="J169" s="12"/>
      <c r="K169" s="12"/>
      <c r="L169" s="12"/>
    </row>
    <row r="170" spans="1:12" ht="14.1" customHeight="1" thickBot="1" x14ac:dyDescent="0.25">
      <c r="A170" s="40"/>
      <c r="B170" s="41"/>
      <c r="C170" s="41"/>
      <c r="D170" s="41"/>
      <c r="E170" s="30"/>
      <c r="F170" s="31"/>
      <c r="G170" s="32">
        <f>SUM(G165:G169)</f>
        <v>156416</v>
      </c>
      <c r="H170" s="33"/>
      <c r="I170" s="34">
        <f t="shared" si="8"/>
        <v>340.25429924545648</v>
      </c>
      <c r="J170" s="34">
        <f t="shared" si="9"/>
        <v>5103.8144886818473</v>
      </c>
      <c r="K170" s="34">
        <f t="shared" si="10"/>
        <v>2041.525795472739</v>
      </c>
      <c r="L170" s="35">
        <f t="shared" si="11"/>
        <v>7145.3402841545867</v>
      </c>
    </row>
    <row r="171" spans="1:12" ht="14.1" customHeight="1" x14ac:dyDescent="0.2">
      <c r="A171" s="3">
        <v>63</v>
      </c>
      <c r="B171" s="10">
        <v>5</v>
      </c>
      <c r="C171" s="5" t="s">
        <v>213</v>
      </c>
      <c r="D171" s="5" t="s">
        <v>46</v>
      </c>
      <c r="E171" s="7">
        <v>32</v>
      </c>
      <c r="F171" s="6" t="s">
        <v>218</v>
      </c>
      <c r="G171" s="9">
        <v>8685</v>
      </c>
      <c r="H171" s="11" t="s">
        <v>41</v>
      </c>
      <c r="I171" s="12"/>
      <c r="J171" s="12"/>
      <c r="K171" s="12"/>
      <c r="L171" s="12"/>
    </row>
    <row r="172" spans="1:12" ht="14.1" customHeight="1" x14ac:dyDescent="0.2">
      <c r="A172" s="36" t="s">
        <v>21</v>
      </c>
      <c r="B172" s="37"/>
      <c r="C172" s="37"/>
      <c r="D172" s="37"/>
      <c r="E172" s="7">
        <v>32</v>
      </c>
      <c r="F172" s="6" t="s">
        <v>219</v>
      </c>
      <c r="G172" s="9">
        <v>365</v>
      </c>
      <c r="H172" s="11" t="s">
        <v>41</v>
      </c>
      <c r="I172" s="12"/>
      <c r="J172" s="12"/>
      <c r="K172" s="12"/>
      <c r="L172" s="12"/>
    </row>
    <row r="173" spans="1:12" ht="14.1" customHeight="1" thickBot="1" x14ac:dyDescent="0.25">
      <c r="A173" s="38"/>
      <c r="B173" s="39"/>
      <c r="C173" s="39"/>
      <c r="D173" s="39"/>
      <c r="E173" s="7">
        <v>32</v>
      </c>
      <c r="F173" s="6" t="s">
        <v>220</v>
      </c>
      <c r="G173" s="9">
        <v>6452</v>
      </c>
      <c r="H173" s="11" t="s">
        <v>41</v>
      </c>
      <c r="I173" s="12"/>
      <c r="J173" s="12"/>
      <c r="K173" s="12"/>
      <c r="L173" s="12"/>
    </row>
    <row r="174" spans="1:12" ht="14.1" customHeight="1" thickBot="1" x14ac:dyDescent="0.25">
      <c r="A174" s="40"/>
      <c r="B174" s="41"/>
      <c r="C174" s="41"/>
      <c r="D174" s="41"/>
      <c r="E174" s="30"/>
      <c r="F174" s="31"/>
      <c r="G174" s="32">
        <f>SUM(G171:G173)</f>
        <v>15502</v>
      </c>
      <c r="H174" s="33"/>
      <c r="I174" s="34">
        <f t="shared" si="8"/>
        <v>33.721755746874145</v>
      </c>
      <c r="J174" s="34">
        <f t="shared" si="9"/>
        <v>505.82633620311219</v>
      </c>
      <c r="K174" s="34">
        <f t="shared" si="10"/>
        <v>202.33053448124485</v>
      </c>
      <c r="L174" s="35">
        <f t="shared" si="11"/>
        <v>708.15687068435705</v>
      </c>
    </row>
    <row r="175" spans="1:12" ht="14.1" customHeight="1" x14ac:dyDescent="0.2">
      <c r="A175" s="3">
        <v>64</v>
      </c>
      <c r="B175" s="10">
        <v>34</v>
      </c>
      <c r="C175" s="5" t="s">
        <v>222</v>
      </c>
      <c r="D175" s="5" t="s">
        <v>176</v>
      </c>
      <c r="E175" s="7">
        <v>33</v>
      </c>
      <c r="F175" s="6" t="s">
        <v>280</v>
      </c>
      <c r="G175" s="9">
        <v>14718</v>
      </c>
      <c r="H175" s="11" t="s">
        <v>20</v>
      </c>
      <c r="I175" s="12"/>
      <c r="J175" s="12"/>
      <c r="K175" s="12"/>
      <c r="L175" s="12"/>
    </row>
    <row r="176" spans="1:12" ht="14.1" customHeight="1" x14ac:dyDescent="0.2">
      <c r="A176" s="42"/>
      <c r="B176" s="43"/>
      <c r="C176" s="43"/>
      <c r="D176" s="43"/>
      <c r="E176" s="7">
        <v>33</v>
      </c>
      <c r="F176" s="6" t="s">
        <v>223</v>
      </c>
      <c r="G176" s="9">
        <v>1081</v>
      </c>
      <c r="H176" s="11" t="s">
        <v>20</v>
      </c>
      <c r="I176" s="12"/>
      <c r="J176" s="12"/>
      <c r="K176" s="12"/>
      <c r="L176" s="12"/>
    </row>
    <row r="177" spans="1:12" ht="14.1" customHeight="1" x14ac:dyDescent="0.2">
      <c r="A177" s="44"/>
      <c r="B177" s="45"/>
      <c r="C177" s="45"/>
      <c r="D177" s="45"/>
      <c r="E177" s="7">
        <v>33</v>
      </c>
      <c r="F177" s="6" t="s">
        <v>224</v>
      </c>
      <c r="G177" s="9">
        <v>2576</v>
      </c>
      <c r="H177" s="11" t="s">
        <v>20</v>
      </c>
      <c r="I177" s="12"/>
      <c r="J177" s="12"/>
      <c r="K177" s="12"/>
      <c r="L177" s="12"/>
    </row>
    <row r="178" spans="1:12" ht="14.1" customHeight="1" thickBot="1" x14ac:dyDescent="0.25">
      <c r="A178" s="44"/>
      <c r="B178" s="45"/>
      <c r="C178" s="45"/>
      <c r="D178" s="45"/>
      <c r="E178" s="7">
        <v>33</v>
      </c>
      <c r="F178" s="6">
        <v>1305</v>
      </c>
      <c r="G178" s="9">
        <v>3350</v>
      </c>
      <c r="H178" s="11" t="s">
        <v>20</v>
      </c>
      <c r="I178" s="12"/>
      <c r="J178" s="12"/>
      <c r="K178" s="12"/>
      <c r="L178" s="12"/>
    </row>
    <row r="179" spans="1:12" ht="14.1" customHeight="1" thickBot="1" x14ac:dyDescent="0.25">
      <c r="A179" s="46"/>
      <c r="B179" s="47"/>
      <c r="C179" s="47"/>
      <c r="D179" s="47"/>
      <c r="E179" s="30"/>
      <c r="F179" s="31"/>
      <c r="G179" s="32">
        <f>SUM(G175:G178)</f>
        <v>21725</v>
      </c>
      <c r="H179" s="33"/>
      <c r="I179" s="34">
        <f t="shared" si="8"/>
        <v>47.25875007101282</v>
      </c>
      <c r="J179" s="34">
        <f t="shared" si="9"/>
        <v>708.88125106519226</v>
      </c>
      <c r="K179" s="34">
        <f t="shared" si="10"/>
        <v>283.5525004260769</v>
      </c>
      <c r="L179" s="35">
        <f t="shared" si="11"/>
        <v>992.43375149126916</v>
      </c>
    </row>
    <row r="180" spans="1:12" ht="14.1" customHeight="1" thickBot="1" x14ac:dyDescent="0.25">
      <c r="A180" s="3">
        <v>65</v>
      </c>
      <c r="B180" s="10">
        <v>74</v>
      </c>
      <c r="C180" s="5" t="s">
        <v>225</v>
      </c>
      <c r="D180" s="5" t="s">
        <v>226</v>
      </c>
      <c r="E180" s="30">
        <v>32</v>
      </c>
      <c r="F180" s="31" t="s">
        <v>227</v>
      </c>
      <c r="G180" s="32">
        <v>650</v>
      </c>
      <c r="H180" s="33" t="s">
        <v>41</v>
      </c>
      <c r="I180" s="34">
        <f t="shared" si="8"/>
        <v>1.4139556983271961</v>
      </c>
      <c r="J180" s="34">
        <f t="shared" si="9"/>
        <v>21.209335474907942</v>
      </c>
      <c r="K180" s="34">
        <f t="shared" si="10"/>
        <v>8.483734189963176</v>
      </c>
      <c r="L180" s="35">
        <f t="shared" si="11"/>
        <v>29.693069664871118</v>
      </c>
    </row>
    <row r="181" spans="1:12" ht="14.1" customHeight="1" x14ac:dyDescent="0.2">
      <c r="A181" s="3">
        <v>66</v>
      </c>
      <c r="B181" s="10">
        <v>9</v>
      </c>
      <c r="C181" s="5" t="s">
        <v>228</v>
      </c>
      <c r="D181" s="5" t="s">
        <v>229</v>
      </c>
      <c r="E181" s="7">
        <v>32</v>
      </c>
      <c r="F181" s="6" t="s">
        <v>230</v>
      </c>
      <c r="G181" s="9">
        <v>11003</v>
      </c>
      <c r="H181" s="11" t="s">
        <v>41</v>
      </c>
      <c r="I181" s="12"/>
      <c r="J181" s="12"/>
      <c r="K181" s="12"/>
      <c r="L181" s="12"/>
    </row>
    <row r="182" spans="1:12" s="13" customFormat="1" ht="14.1" customHeight="1" x14ac:dyDescent="0.2">
      <c r="A182" s="36" t="s">
        <v>21</v>
      </c>
      <c r="B182" s="37"/>
      <c r="C182" s="37"/>
      <c r="D182" s="37"/>
      <c r="E182" s="7">
        <v>32</v>
      </c>
      <c r="F182" s="6" t="s">
        <v>94</v>
      </c>
      <c r="G182" s="9">
        <v>6565</v>
      </c>
      <c r="H182" s="11" t="s">
        <v>41</v>
      </c>
      <c r="I182" s="12"/>
      <c r="J182" s="12"/>
      <c r="K182" s="12"/>
      <c r="L182" s="12"/>
    </row>
    <row r="183" spans="1:12" ht="14.1" customHeight="1" x14ac:dyDescent="0.2">
      <c r="A183" s="38"/>
      <c r="B183" s="39"/>
      <c r="C183" s="39"/>
      <c r="D183" s="39"/>
      <c r="E183" s="7">
        <v>32</v>
      </c>
      <c r="F183" s="6" t="s">
        <v>231</v>
      </c>
      <c r="G183" s="9">
        <v>8195</v>
      </c>
      <c r="H183" s="11" t="s">
        <v>41</v>
      </c>
      <c r="I183" s="12"/>
      <c r="J183" s="12"/>
      <c r="K183" s="12"/>
      <c r="L183" s="12"/>
    </row>
    <row r="184" spans="1:12" ht="14.1" customHeight="1" x14ac:dyDescent="0.2">
      <c r="A184" s="38"/>
      <c r="B184" s="39"/>
      <c r="C184" s="39"/>
      <c r="D184" s="39"/>
      <c r="E184" s="7">
        <v>32</v>
      </c>
      <c r="F184" s="6" t="s">
        <v>232</v>
      </c>
      <c r="G184" s="9">
        <v>9069</v>
      </c>
      <c r="H184" s="11" t="s">
        <v>41</v>
      </c>
      <c r="I184" s="12"/>
      <c r="J184" s="12"/>
      <c r="K184" s="12"/>
      <c r="L184" s="12"/>
    </row>
    <row r="185" spans="1:12" ht="14.1" customHeight="1" x14ac:dyDescent="0.2">
      <c r="A185" s="38"/>
      <c r="B185" s="39"/>
      <c r="C185" s="39"/>
      <c r="D185" s="39"/>
      <c r="E185" s="7">
        <v>32</v>
      </c>
      <c r="F185" s="6" t="s">
        <v>233</v>
      </c>
      <c r="G185" s="9">
        <v>978</v>
      </c>
      <c r="H185" s="11" t="s">
        <v>41</v>
      </c>
      <c r="I185" s="12"/>
      <c r="J185" s="12"/>
      <c r="K185" s="12"/>
      <c r="L185" s="12"/>
    </row>
    <row r="186" spans="1:12" ht="14.1" customHeight="1" x14ac:dyDescent="0.2">
      <c r="A186" s="38"/>
      <c r="B186" s="39"/>
      <c r="C186" s="39"/>
      <c r="D186" s="39"/>
      <c r="E186" s="7">
        <v>33</v>
      </c>
      <c r="F186" s="6" t="s">
        <v>234</v>
      </c>
      <c r="G186" s="9">
        <v>53100</v>
      </c>
      <c r="H186" s="11" t="s">
        <v>20</v>
      </c>
      <c r="I186" s="12"/>
      <c r="J186" s="12"/>
      <c r="K186" s="12"/>
      <c r="L186" s="12"/>
    </row>
    <row r="187" spans="1:12" ht="14.1" customHeight="1" thickBot="1" x14ac:dyDescent="0.25">
      <c r="A187" s="38"/>
      <c r="B187" s="39"/>
      <c r="C187" s="39"/>
      <c r="D187" s="39"/>
      <c r="E187" s="7">
        <v>33</v>
      </c>
      <c r="F187" s="6" t="s">
        <v>235</v>
      </c>
      <c r="G187" s="9">
        <v>35000</v>
      </c>
      <c r="H187" s="11" t="s">
        <v>20</v>
      </c>
      <c r="I187" s="12"/>
      <c r="J187" s="12"/>
      <c r="K187" s="12"/>
      <c r="L187" s="12"/>
    </row>
    <row r="188" spans="1:12" ht="14.1" customHeight="1" thickBot="1" x14ac:dyDescent="0.25">
      <c r="A188" s="40"/>
      <c r="B188" s="41"/>
      <c r="C188" s="41"/>
      <c r="D188" s="41"/>
      <c r="E188" s="30"/>
      <c r="F188" s="31"/>
      <c r="G188" s="32">
        <f>SUM(G181:G187)</f>
        <v>123910</v>
      </c>
      <c r="H188" s="33"/>
      <c r="I188" s="34">
        <f>18000/1936.27*2.34*G188/10000</f>
        <v>269.54346243034291</v>
      </c>
      <c r="J188" s="34">
        <f t="shared" si="9"/>
        <v>4043.1519364551436</v>
      </c>
      <c r="K188" s="34">
        <f>+I188*6</f>
        <v>1617.2607745820574</v>
      </c>
      <c r="L188" s="35">
        <f>+J188+K188</f>
        <v>5660.412711037201</v>
      </c>
    </row>
    <row r="189" spans="1:12" ht="14.1" customHeight="1" x14ac:dyDescent="0.2">
      <c r="A189" s="3">
        <v>67</v>
      </c>
      <c r="B189" s="10">
        <v>8</v>
      </c>
      <c r="C189" s="5" t="s">
        <v>228</v>
      </c>
      <c r="D189" s="5" t="s">
        <v>236</v>
      </c>
      <c r="E189" s="7">
        <v>32</v>
      </c>
      <c r="F189" s="6" t="s">
        <v>237</v>
      </c>
      <c r="G189" s="9">
        <v>1977</v>
      </c>
      <c r="H189" s="11" t="s">
        <v>41</v>
      </c>
      <c r="I189" s="12"/>
      <c r="J189" s="12"/>
      <c r="K189" s="12"/>
      <c r="L189" s="12"/>
    </row>
    <row r="190" spans="1:12" ht="14.1" customHeight="1" x14ac:dyDescent="0.2">
      <c r="A190" s="36" t="s">
        <v>21</v>
      </c>
      <c r="B190" s="37"/>
      <c r="C190" s="37"/>
      <c r="D190" s="37"/>
      <c r="E190" s="7">
        <v>32</v>
      </c>
      <c r="F190" s="6" t="s">
        <v>238</v>
      </c>
      <c r="G190" s="9">
        <v>1363</v>
      </c>
      <c r="H190" s="11" t="s">
        <v>41</v>
      </c>
      <c r="I190" s="12"/>
      <c r="J190" s="12"/>
      <c r="K190" s="12"/>
      <c r="L190" s="12"/>
    </row>
    <row r="191" spans="1:12" ht="14.1" customHeight="1" x14ac:dyDescent="0.2">
      <c r="A191" s="38"/>
      <c r="B191" s="39"/>
      <c r="C191" s="39"/>
      <c r="D191" s="39"/>
      <c r="E191" s="7">
        <v>32</v>
      </c>
      <c r="F191" s="6" t="s">
        <v>239</v>
      </c>
      <c r="G191" s="9">
        <v>4716</v>
      </c>
      <c r="H191" s="11" t="s">
        <v>41</v>
      </c>
      <c r="I191" s="12"/>
      <c r="J191" s="12"/>
      <c r="K191" s="12"/>
      <c r="L191" s="12"/>
    </row>
    <row r="192" spans="1:12" ht="14.1" customHeight="1" x14ac:dyDescent="0.2">
      <c r="A192" s="38"/>
      <c r="B192" s="39"/>
      <c r="C192" s="39"/>
      <c r="D192" s="39"/>
      <c r="E192" s="7">
        <v>32</v>
      </c>
      <c r="F192" s="6" t="s">
        <v>240</v>
      </c>
      <c r="G192" s="9">
        <v>2695</v>
      </c>
      <c r="H192" s="11" t="s">
        <v>41</v>
      </c>
      <c r="I192" s="12"/>
      <c r="J192" s="12"/>
      <c r="K192" s="12"/>
      <c r="L192" s="12"/>
    </row>
    <row r="193" spans="1:12" ht="14.1" customHeight="1" x14ac:dyDescent="0.2">
      <c r="A193" s="38"/>
      <c r="B193" s="39"/>
      <c r="C193" s="39"/>
      <c r="D193" s="39"/>
      <c r="E193" s="7">
        <v>32</v>
      </c>
      <c r="F193" s="6" t="s">
        <v>241</v>
      </c>
      <c r="G193" s="9">
        <v>21309</v>
      </c>
      <c r="H193" s="11" t="s">
        <v>35</v>
      </c>
      <c r="I193" s="12"/>
      <c r="J193" s="12"/>
      <c r="K193" s="12"/>
      <c r="L193" s="12"/>
    </row>
    <row r="194" spans="1:12" ht="14.1" customHeight="1" x14ac:dyDescent="0.2">
      <c r="A194" s="38"/>
      <c r="B194" s="39"/>
      <c r="C194" s="39"/>
      <c r="D194" s="39"/>
      <c r="E194" s="7">
        <v>32</v>
      </c>
      <c r="F194" s="6" t="s">
        <v>242</v>
      </c>
      <c r="G194" s="9">
        <v>12643</v>
      </c>
      <c r="H194" s="11" t="s">
        <v>41</v>
      </c>
      <c r="I194" s="12"/>
      <c r="J194" s="12"/>
      <c r="K194" s="12"/>
      <c r="L194" s="12"/>
    </row>
    <row r="195" spans="1:12" ht="14.1" customHeight="1" x14ac:dyDescent="0.2">
      <c r="A195" s="38"/>
      <c r="B195" s="39"/>
      <c r="C195" s="39"/>
      <c r="D195" s="39"/>
      <c r="E195" s="7">
        <v>32</v>
      </c>
      <c r="F195" s="6" t="s">
        <v>243</v>
      </c>
      <c r="G195" s="9">
        <v>21139</v>
      </c>
      <c r="H195" s="11" t="s">
        <v>41</v>
      </c>
      <c r="I195" s="12"/>
      <c r="J195" s="12"/>
      <c r="K195" s="12"/>
      <c r="L195" s="12"/>
    </row>
    <row r="196" spans="1:12" ht="14.1" customHeight="1" x14ac:dyDescent="0.2">
      <c r="A196" s="38"/>
      <c r="B196" s="39"/>
      <c r="C196" s="39"/>
      <c r="D196" s="39"/>
      <c r="E196" s="7">
        <v>32</v>
      </c>
      <c r="F196" s="6" t="s">
        <v>244</v>
      </c>
      <c r="G196" s="9">
        <v>1815</v>
      </c>
      <c r="H196" s="11" t="s">
        <v>41</v>
      </c>
      <c r="I196" s="12"/>
      <c r="J196" s="12"/>
      <c r="K196" s="12"/>
      <c r="L196" s="12"/>
    </row>
    <row r="197" spans="1:12" ht="14.1" customHeight="1" x14ac:dyDescent="0.2">
      <c r="A197" s="38"/>
      <c r="B197" s="39"/>
      <c r="C197" s="39"/>
      <c r="D197" s="39"/>
      <c r="E197" s="7">
        <v>33</v>
      </c>
      <c r="F197" s="6" t="s">
        <v>245</v>
      </c>
      <c r="G197" s="9">
        <v>65235</v>
      </c>
      <c r="H197" s="11" t="s">
        <v>20</v>
      </c>
      <c r="I197" s="12"/>
      <c r="J197" s="12"/>
      <c r="K197" s="12"/>
      <c r="L197" s="12"/>
    </row>
    <row r="198" spans="1:12" ht="14.1" customHeight="1" x14ac:dyDescent="0.2">
      <c r="A198" s="38"/>
      <c r="B198" s="39"/>
      <c r="C198" s="39"/>
      <c r="D198" s="39"/>
      <c r="E198" s="7">
        <v>33</v>
      </c>
      <c r="F198" s="3">
        <v>1241</v>
      </c>
      <c r="G198" s="9">
        <v>1874</v>
      </c>
      <c r="H198" s="11" t="s">
        <v>20</v>
      </c>
      <c r="I198" s="12"/>
      <c r="J198" s="12"/>
      <c r="K198" s="12"/>
      <c r="L198" s="12"/>
    </row>
    <row r="199" spans="1:12" ht="14.1" customHeight="1" thickBot="1" x14ac:dyDescent="0.25">
      <c r="A199" s="38"/>
      <c r="B199" s="39"/>
      <c r="C199" s="39"/>
      <c r="D199" s="39"/>
      <c r="E199" s="7">
        <v>33</v>
      </c>
      <c r="F199" s="6" t="s">
        <v>246</v>
      </c>
      <c r="G199" s="9">
        <v>1673</v>
      </c>
      <c r="H199" s="11" t="s">
        <v>20</v>
      </c>
      <c r="I199" s="12"/>
      <c r="J199" s="12"/>
      <c r="K199" s="12"/>
      <c r="L199" s="12"/>
    </row>
    <row r="200" spans="1:12" ht="14.1" customHeight="1" thickBot="1" x14ac:dyDescent="0.25">
      <c r="A200" s="40"/>
      <c r="B200" s="41"/>
      <c r="C200" s="41"/>
      <c r="D200" s="41"/>
      <c r="E200" s="30"/>
      <c r="F200" s="31"/>
      <c r="G200" s="32">
        <f>SUM(G189:G199)</f>
        <v>136439</v>
      </c>
      <c r="H200" s="33"/>
      <c r="I200" s="34">
        <f t="shared" ref="I200:I206" si="12">18000/1936.27*2.34*G200/10000</f>
        <v>296.79800234471435</v>
      </c>
      <c r="J200" s="34">
        <f t="shared" ref="J200:J206" si="13">+I200*15</f>
        <v>4451.9700351707152</v>
      </c>
      <c r="K200" s="34">
        <f t="shared" ref="K200:K206" si="14">+I200*6</f>
        <v>1780.788014068286</v>
      </c>
      <c r="L200" s="35">
        <f t="shared" ref="L200:L206" si="15">+J200+K200</f>
        <v>6232.7580492390007</v>
      </c>
    </row>
    <row r="201" spans="1:12" ht="14.1" customHeight="1" thickBot="1" x14ac:dyDescent="0.25">
      <c r="A201" s="3">
        <v>68</v>
      </c>
      <c r="B201" s="7">
        <v>61</v>
      </c>
      <c r="C201" s="5" t="s">
        <v>247</v>
      </c>
      <c r="D201" s="5" t="s">
        <v>248</v>
      </c>
      <c r="E201" s="30">
        <v>33</v>
      </c>
      <c r="F201" s="31" t="s">
        <v>249</v>
      </c>
      <c r="G201" s="32">
        <v>58</v>
      </c>
      <c r="H201" s="33" t="s">
        <v>11</v>
      </c>
      <c r="I201" s="34">
        <f t="shared" si="12"/>
        <v>0.12616835461996517</v>
      </c>
      <c r="J201" s="34">
        <f t="shared" si="13"/>
        <v>1.8925253192994775</v>
      </c>
      <c r="K201" s="34">
        <f t="shared" si="14"/>
        <v>0.75701012771979104</v>
      </c>
      <c r="L201" s="35">
        <f t="shared" si="15"/>
        <v>2.6495354470192685</v>
      </c>
    </row>
    <row r="202" spans="1:12" ht="14.1" customHeight="1" thickBot="1" x14ac:dyDescent="0.25">
      <c r="A202" s="3">
        <v>69</v>
      </c>
      <c r="B202" s="10">
        <v>38</v>
      </c>
      <c r="C202" s="5" t="s">
        <v>250</v>
      </c>
      <c r="D202" s="5" t="s">
        <v>251</v>
      </c>
      <c r="E202" s="30">
        <v>33</v>
      </c>
      <c r="F202" s="31" t="s">
        <v>252</v>
      </c>
      <c r="G202" s="32">
        <v>14541</v>
      </c>
      <c r="H202" s="33" t="s">
        <v>11</v>
      </c>
      <c r="I202" s="34">
        <f t="shared" si="12"/>
        <v>31.631276629808859</v>
      </c>
      <c r="J202" s="34">
        <f t="shared" si="13"/>
        <v>474.46914944713291</v>
      </c>
      <c r="K202" s="34">
        <f t="shared" si="14"/>
        <v>189.78765977885314</v>
      </c>
      <c r="L202" s="35">
        <f t="shared" si="15"/>
        <v>664.25680922598599</v>
      </c>
    </row>
    <row r="203" spans="1:12" ht="14.1" customHeight="1" x14ac:dyDescent="0.2">
      <c r="A203" s="3">
        <v>70</v>
      </c>
      <c r="B203" s="10">
        <v>52</v>
      </c>
      <c r="C203" s="5" t="s">
        <v>250</v>
      </c>
      <c r="D203" s="5" t="s">
        <v>229</v>
      </c>
      <c r="E203" s="7">
        <v>32</v>
      </c>
      <c r="F203" s="6" t="s">
        <v>253</v>
      </c>
      <c r="G203" s="9">
        <v>14822</v>
      </c>
      <c r="H203" s="11" t="s">
        <v>41</v>
      </c>
      <c r="I203" s="12"/>
      <c r="J203" s="12"/>
      <c r="K203" s="12"/>
      <c r="L203" s="12"/>
    </row>
    <row r="204" spans="1:12" ht="14.1" customHeight="1" thickBot="1" x14ac:dyDescent="0.25">
      <c r="A204" s="36" t="s">
        <v>21</v>
      </c>
      <c r="B204" s="37"/>
      <c r="C204" s="37"/>
      <c r="D204" s="37"/>
      <c r="E204" s="7">
        <v>32</v>
      </c>
      <c r="F204" s="6" t="s">
        <v>254</v>
      </c>
      <c r="G204" s="9">
        <v>2790</v>
      </c>
      <c r="H204" s="11" t="s">
        <v>41</v>
      </c>
      <c r="I204" s="12"/>
      <c r="J204" s="12"/>
      <c r="K204" s="12"/>
      <c r="L204" s="12"/>
    </row>
    <row r="205" spans="1:12" ht="14.1" customHeight="1" thickBot="1" x14ac:dyDescent="0.25">
      <c r="A205" s="40"/>
      <c r="B205" s="41"/>
      <c r="C205" s="41"/>
      <c r="D205" s="41"/>
      <c r="E205" s="30"/>
      <c r="F205" s="31"/>
      <c r="G205" s="32">
        <f>SUM(G203:G204)</f>
        <v>17612</v>
      </c>
      <c r="H205" s="33"/>
      <c r="I205" s="34">
        <f t="shared" si="12"/>
        <v>38.311673475290121</v>
      </c>
      <c r="J205" s="34">
        <f t="shared" si="13"/>
        <v>574.67510212935179</v>
      </c>
      <c r="K205" s="34">
        <f t="shared" si="14"/>
        <v>229.87004085174073</v>
      </c>
      <c r="L205" s="35">
        <f t="shared" si="15"/>
        <v>804.54514298109257</v>
      </c>
    </row>
    <row r="206" spans="1:12" ht="14.1" customHeight="1" thickBot="1" x14ac:dyDescent="0.25">
      <c r="A206" s="3">
        <v>71</v>
      </c>
      <c r="B206" s="10">
        <v>57</v>
      </c>
      <c r="C206" s="5" t="s">
        <v>255</v>
      </c>
      <c r="D206" s="5" t="s">
        <v>256</v>
      </c>
      <c r="E206" s="30">
        <v>33</v>
      </c>
      <c r="F206" s="31" t="s">
        <v>257</v>
      </c>
      <c r="G206" s="32">
        <v>1817</v>
      </c>
      <c r="H206" s="33" t="s">
        <v>11</v>
      </c>
      <c r="I206" s="34">
        <f t="shared" si="12"/>
        <v>3.9525500059392544</v>
      </c>
      <c r="J206" s="34">
        <f t="shared" si="13"/>
        <v>59.28825008908882</v>
      </c>
      <c r="K206" s="34">
        <f t="shared" si="14"/>
        <v>23.715300035635526</v>
      </c>
      <c r="L206" s="35">
        <f t="shared" si="15"/>
        <v>83.003550124724342</v>
      </c>
    </row>
  </sheetData>
  <mergeCells count="36">
    <mergeCell ref="A6:D9"/>
    <mergeCell ref="A14:D15"/>
    <mergeCell ref="A17:D22"/>
    <mergeCell ref="A25:D27"/>
    <mergeCell ref="A34:D36"/>
    <mergeCell ref="A41:D42"/>
    <mergeCell ref="A43:D43"/>
    <mergeCell ref="A44:D45"/>
    <mergeCell ref="A47:D49"/>
    <mergeCell ref="A53:D55"/>
    <mergeCell ref="A62:D77"/>
    <mergeCell ref="A80:D83"/>
    <mergeCell ref="A86:D89"/>
    <mergeCell ref="A91:D92"/>
    <mergeCell ref="A57:D57"/>
    <mergeCell ref="A58:D59"/>
    <mergeCell ref="A96:D101"/>
    <mergeCell ref="A103:D104"/>
    <mergeCell ref="A106:D107"/>
    <mergeCell ref="A111:D111"/>
    <mergeCell ref="A112:D112"/>
    <mergeCell ref="A151:D151"/>
    <mergeCell ref="A152:D155"/>
    <mergeCell ref="A158:D160"/>
    <mergeCell ref="A114:D115"/>
    <mergeCell ref="A118:D119"/>
    <mergeCell ref="A125:D126"/>
    <mergeCell ref="A130:D133"/>
    <mergeCell ref="A135:D147"/>
    <mergeCell ref="A190:D200"/>
    <mergeCell ref="A204:D205"/>
    <mergeCell ref="A162:D163"/>
    <mergeCell ref="A166:D170"/>
    <mergeCell ref="A172:D174"/>
    <mergeCell ref="A176:D179"/>
    <mergeCell ref="A182:D188"/>
  </mergeCells>
  <pageMargins left="0.70866141732283472" right="0.70866141732283472" top="0.74803149606299213" bottom="0.74803149606299213" header="0.31496062992125984" footer="0.31496062992125984"/>
  <pageSetup paperSize="8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Sabia Donato</dc:creator>
  <cp:lastModifiedBy>Massimiliano Cisterna</cp:lastModifiedBy>
  <cp:lastPrinted>2023-05-30T13:31:40Z</cp:lastPrinted>
  <dcterms:created xsi:type="dcterms:W3CDTF">2023-01-17T12:45:52Z</dcterms:created>
  <dcterms:modified xsi:type="dcterms:W3CDTF">2023-12-01T09:40:07Z</dcterms:modified>
</cp:coreProperties>
</file>